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30" yWindow="255" windowWidth="15420" windowHeight="9315" activeTab="1"/>
  </bookViews>
  <sheets>
    <sheet name="STAT" sheetId="2" r:id="rId1"/>
    <sheet name="RPT" sheetId="8" r:id="rId2"/>
    <sheet name="SUM" sheetId="9" r:id="rId3"/>
    <sheet name="SAMP" sheetId="4" r:id="rId4"/>
    <sheet name="Notes" sheetId="11" r:id="rId5"/>
  </sheets>
  <definedNames>
    <definedName name="_xlnm.Print_Area" localSheetId="1">RPT!$A$1:$F$227</definedName>
    <definedName name="_xlnm.Print_Area" localSheetId="3">SAMP!$A$1:$L$53</definedName>
    <definedName name="_xlnm.Print_Area" localSheetId="0">STAT!$A$1:$F$76</definedName>
    <definedName name="_xlnm.Print_Area" localSheetId="2">SUM!$A$1:$AC$12</definedName>
    <definedName name="_xlnm.Print_Titles" localSheetId="1">RPT!$1:$2</definedName>
  </definedNames>
  <calcPr calcId="125725"/>
</workbook>
</file>

<file path=xl/calcChain.xml><?xml version="1.0" encoding="utf-8"?>
<calcChain xmlns="http://schemas.openxmlformats.org/spreadsheetml/2006/main">
  <c r="B6" i="9"/>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224" i="8"/>
  <c r="B220"/>
  <c r="B212"/>
  <c r="B207"/>
  <c r="B203"/>
  <c r="B198"/>
  <c r="B193"/>
  <c r="B187"/>
  <c r="B182"/>
  <c r="B177"/>
  <c r="B172"/>
  <c r="B168"/>
  <c r="B160"/>
  <c r="B155"/>
  <c r="B151"/>
  <c r="B146"/>
  <c r="B141"/>
  <c r="B136"/>
  <c r="B132"/>
  <c r="B127"/>
  <c r="B123"/>
  <c r="B119"/>
  <c r="B115"/>
  <c r="B110"/>
  <c r="A110"/>
  <c r="B105"/>
  <c r="B101"/>
  <c r="B97"/>
  <c r="B93"/>
  <c r="B89"/>
  <c r="B85"/>
  <c r="B81"/>
  <c r="B77"/>
  <c r="B73"/>
  <c r="B69"/>
  <c r="B64"/>
  <c r="B60"/>
  <c r="B56"/>
  <c r="B52"/>
  <c r="B48"/>
  <c r="B44"/>
  <c r="B40"/>
  <c r="B36"/>
  <c r="B32"/>
  <c r="B28"/>
  <c r="B23"/>
  <c r="B18"/>
  <c r="B13"/>
  <c r="B4"/>
  <c r="B8"/>
  <c r="A8"/>
  <c r="F6" i="2"/>
  <c r="A193" i="8"/>
  <c r="A224"/>
  <c r="A220"/>
  <c r="A212"/>
  <c r="A207"/>
  <c r="A203"/>
  <c r="A198"/>
  <c r="A187"/>
  <c r="A182"/>
  <c r="A177"/>
  <c r="A172"/>
  <c r="A168"/>
  <c r="A160"/>
  <c r="A155"/>
  <c r="A151"/>
  <c r="A146"/>
  <c r="A141"/>
  <c r="A132"/>
  <c r="A136"/>
  <c r="A127"/>
  <c r="A123"/>
  <c r="A119"/>
  <c r="A115"/>
  <c r="A69"/>
  <c r="A105"/>
  <c r="A101"/>
  <c r="A97"/>
  <c r="A93"/>
  <c r="A89"/>
  <c r="A85"/>
  <c r="A81"/>
  <c r="A77"/>
  <c r="A73"/>
  <c r="A64"/>
  <c r="A60"/>
  <c r="A56"/>
  <c r="A52"/>
  <c r="A48"/>
  <c r="A44"/>
  <c r="A40"/>
  <c r="A36"/>
  <c r="A32"/>
  <c r="A23"/>
  <c r="A18"/>
  <c r="A13"/>
  <c r="E31" i="11" l="1"/>
  <c r="C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C25" i="9"/>
  <c r="C24"/>
  <c r="C54"/>
  <c r="A54"/>
  <c r="BB54" s="1"/>
  <c r="C53"/>
  <c r="A53"/>
  <c r="BB53" s="1"/>
  <c r="C52"/>
  <c r="A52"/>
  <c r="BB52" s="1"/>
  <c r="C51"/>
  <c r="A51"/>
  <c r="BB51" s="1"/>
  <c r="C50"/>
  <c r="A50"/>
  <c r="BB50" s="1"/>
  <c r="C49"/>
  <c r="A49"/>
  <c r="BB49" s="1"/>
  <c r="C48"/>
  <c r="A48"/>
  <c r="BB48" s="1"/>
  <c r="C47"/>
  <c r="A47"/>
  <c r="BB47" s="1"/>
  <c r="C46"/>
  <c r="A46"/>
  <c r="BB46" s="1"/>
  <c r="C45"/>
  <c r="A45"/>
  <c r="BB45" s="1"/>
  <c r="C44"/>
  <c r="A44"/>
  <c r="BB44" s="1"/>
  <c r="C43"/>
  <c r="A43"/>
  <c r="BB43" s="1"/>
  <c r="C42"/>
  <c r="A42"/>
  <c r="BB42" s="1"/>
  <c r="C41"/>
  <c r="A41"/>
  <c r="BB41" s="1"/>
  <c r="C40"/>
  <c r="A40"/>
  <c r="BB40" s="1"/>
  <c r="C39"/>
  <c r="A39"/>
  <c r="BB39" s="1"/>
  <c r="C38"/>
  <c r="A38"/>
  <c r="BB38" s="1"/>
  <c r="C37"/>
  <c r="A37"/>
  <c r="BB37" s="1"/>
  <c r="C36"/>
  <c r="A36"/>
  <c r="BB36" s="1"/>
  <c r="C35"/>
  <c r="A35"/>
  <c r="BB35" s="1"/>
  <c r="C34"/>
  <c r="A34"/>
  <c r="BB34" s="1"/>
  <c r="C33"/>
  <c r="A33"/>
  <c r="BB33" s="1"/>
  <c r="C32"/>
  <c r="A32"/>
  <c r="BB32" s="1"/>
  <c r="C31"/>
  <c r="A31"/>
  <c r="BB31" s="1"/>
  <c r="C30"/>
  <c r="A30"/>
  <c r="BB30" s="1"/>
  <c r="C29"/>
  <c r="A29"/>
  <c r="BB29" s="1"/>
  <c r="C28"/>
  <c r="A28"/>
  <c r="BB28" s="1"/>
  <c r="C27"/>
  <c r="A27"/>
  <c r="BB27" s="1"/>
  <c r="C26"/>
  <c r="A26"/>
  <c r="BB26" s="1"/>
  <c r="A25"/>
  <c r="BB25" s="1"/>
  <c r="A24"/>
  <c r="BB24" s="1"/>
  <c r="C23"/>
  <c r="A23"/>
  <c r="BB23" s="1"/>
  <c r="C22"/>
  <c r="A22"/>
  <c r="BB22" s="1"/>
  <c r="C21"/>
  <c r="A21"/>
  <c r="BB21" s="1"/>
  <c r="C20"/>
  <c r="A20"/>
  <c r="BB20" s="1"/>
  <c r="C19"/>
  <c r="A19"/>
  <c r="BB19" s="1"/>
  <c r="C18"/>
  <c r="A18"/>
  <c r="BB18" s="1"/>
  <c r="C17"/>
  <c r="A17"/>
  <c r="BB17" s="1"/>
  <c r="C16"/>
  <c r="A16"/>
  <c r="BB16" s="1"/>
  <c r="C15"/>
  <c r="A15"/>
  <c r="BB15" s="1"/>
  <c r="C14"/>
  <c r="A14"/>
  <c r="BB14" s="1"/>
  <c r="C13"/>
  <c r="A13"/>
  <c r="BB13" s="1"/>
  <c r="C12"/>
  <c r="A12"/>
  <c r="BB12" s="1"/>
  <c r="C11"/>
  <c r="A11"/>
  <c r="BB11" s="1"/>
  <c r="C10"/>
  <c r="A10"/>
  <c r="BB10" s="1"/>
  <c r="C9"/>
  <c r="A9"/>
  <c r="BB9" s="1"/>
  <c r="C8"/>
  <c r="A8"/>
  <c r="BB8" s="1"/>
  <c r="C7"/>
  <c r="A7"/>
  <c r="BB7" s="1"/>
  <c r="C6"/>
  <c r="A6"/>
  <c r="BB6" s="1"/>
  <c r="C5"/>
  <c r="A5"/>
  <c r="BB5" s="1"/>
  <c r="BB1" l="1"/>
  <c r="G20"/>
  <c r="K20"/>
  <c r="O20"/>
  <c r="S20"/>
  <c r="W20"/>
  <c r="AA20"/>
  <c r="AE20"/>
  <c r="AI20"/>
  <c r="AM20"/>
  <c r="AQ20"/>
  <c r="AU20"/>
  <c r="AY20"/>
  <c r="F20"/>
  <c r="J20"/>
  <c r="N20"/>
  <c r="R20"/>
  <c r="V20"/>
  <c r="Z20"/>
  <c r="AD20"/>
  <c r="AH20"/>
  <c r="AL20"/>
  <c r="AP20"/>
  <c r="AT20"/>
  <c r="AX20"/>
  <c r="E20"/>
  <c r="I20"/>
  <c r="M20"/>
  <c r="Q20"/>
  <c r="U20"/>
  <c r="Y20"/>
  <c r="AC20"/>
  <c r="AG20"/>
  <c r="AK20"/>
  <c r="AO20"/>
  <c r="AS20"/>
  <c r="AW20"/>
  <c r="BA20"/>
  <c r="D20"/>
  <c r="T20"/>
  <c r="AJ20"/>
  <c r="AZ20"/>
  <c r="P20"/>
  <c r="AF20"/>
  <c r="AV20"/>
  <c r="H20"/>
  <c r="X20"/>
  <c r="AN20"/>
  <c r="AR20"/>
  <c r="AB20"/>
  <c r="L20"/>
  <c r="E21"/>
  <c r="I21"/>
  <c r="M21"/>
  <c r="Q21"/>
  <c r="U21"/>
  <c r="Y21"/>
  <c r="AC21"/>
  <c r="AG21"/>
  <c r="AK21"/>
  <c r="AO21"/>
  <c r="AS21"/>
  <c r="AW21"/>
  <c r="BA21"/>
  <c r="D21"/>
  <c r="H21"/>
  <c r="L21"/>
  <c r="P21"/>
  <c r="T21"/>
  <c r="X21"/>
  <c r="AB21"/>
  <c r="AF21"/>
  <c r="AJ21"/>
  <c r="AN21"/>
  <c r="AR21"/>
  <c r="AV21"/>
  <c r="AZ21"/>
  <c r="G21"/>
  <c r="K21"/>
  <c r="O21"/>
  <c r="S21"/>
  <c r="W21"/>
  <c r="AA21"/>
  <c r="AE21"/>
  <c r="AI21"/>
  <c r="AM21"/>
  <c r="AQ21"/>
  <c r="AU21"/>
  <c r="AY21"/>
  <c r="R21"/>
  <c r="AH21"/>
  <c r="AX21"/>
  <c r="N21"/>
  <c r="AD21"/>
  <c r="AT21"/>
  <c r="F21"/>
  <c r="V21"/>
  <c r="AL21"/>
  <c r="J21"/>
  <c r="AP21"/>
  <c r="Z21"/>
  <c r="G22"/>
  <c r="K22"/>
  <c r="O22"/>
  <c r="S22"/>
  <c r="W22"/>
  <c r="AA22"/>
  <c r="AE22"/>
  <c r="AI22"/>
  <c r="AM22"/>
  <c r="AQ22"/>
  <c r="AU22"/>
  <c r="AY22"/>
  <c r="F22"/>
  <c r="J22"/>
  <c r="N22"/>
  <c r="R22"/>
  <c r="V22"/>
  <c r="Z22"/>
  <c r="AD22"/>
  <c r="AH22"/>
  <c r="AL22"/>
  <c r="AP22"/>
  <c r="AT22"/>
  <c r="AX22"/>
  <c r="E22"/>
  <c r="I22"/>
  <c r="M22"/>
  <c r="Q22"/>
  <c r="U22"/>
  <c r="Y22"/>
  <c r="AC22"/>
  <c r="AG22"/>
  <c r="AK22"/>
  <c r="AO22"/>
  <c r="AS22"/>
  <c r="AW22"/>
  <c r="BA22"/>
  <c r="P22"/>
  <c r="AF22"/>
  <c r="AV22"/>
  <c r="L22"/>
  <c r="AB22"/>
  <c r="AR22"/>
  <c r="D22"/>
  <c r="T22"/>
  <c r="AJ22"/>
  <c r="AZ22"/>
  <c r="X22"/>
  <c r="H22"/>
  <c r="AN22"/>
  <c r="E23"/>
  <c r="I23"/>
  <c r="M23"/>
  <c r="Q23"/>
  <c r="U23"/>
  <c r="Y23"/>
  <c r="AC23"/>
  <c r="AG23"/>
  <c r="AK23"/>
  <c r="AO23"/>
  <c r="AS23"/>
  <c r="AW23"/>
  <c r="BA23"/>
  <c r="D23"/>
  <c r="H23"/>
  <c r="L23"/>
  <c r="P23"/>
  <c r="T23"/>
  <c r="X23"/>
  <c r="AB23"/>
  <c r="AF23"/>
  <c r="AJ23"/>
  <c r="AN23"/>
  <c r="AR23"/>
  <c r="AV23"/>
  <c r="AZ23"/>
  <c r="G23"/>
  <c r="K23"/>
  <c r="O23"/>
  <c r="S23"/>
  <c r="W23"/>
  <c r="AA23"/>
  <c r="AE23"/>
  <c r="AI23"/>
  <c r="AM23"/>
  <c r="AQ23"/>
  <c r="AU23"/>
  <c r="AY23"/>
  <c r="N23"/>
  <c r="AD23"/>
  <c r="AT23"/>
  <c r="J23"/>
  <c r="Z23"/>
  <c r="AP23"/>
  <c r="R23"/>
  <c r="AH23"/>
  <c r="AX23"/>
  <c r="AL23"/>
  <c r="V23"/>
  <c r="F23"/>
  <c r="G24"/>
  <c r="K24"/>
  <c r="O24"/>
  <c r="S24"/>
  <c r="W24"/>
  <c r="AA24"/>
  <c r="AE24"/>
  <c r="AI24"/>
  <c r="AM24"/>
  <c r="AQ24"/>
  <c r="AU24"/>
  <c r="AY24"/>
  <c r="F24"/>
  <c r="J24"/>
  <c r="N24"/>
  <c r="R24"/>
  <c r="V24"/>
  <c r="Z24"/>
  <c r="AD24"/>
  <c r="AH24"/>
  <c r="AL24"/>
  <c r="AP24"/>
  <c r="AT24"/>
  <c r="AX24"/>
  <c r="E24"/>
  <c r="I24"/>
  <c r="M24"/>
  <c r="Q24"/>
  <c r="U24"/>
  <c r="Y24"/>
  <c r="AC24"/>
  <c r="AG24"/>
  <c r="AK24"/>
  <c r="AO24"/>
  <c r="AS24"/>
  <c r="AW24"/>
  <c r="BA24"/>
  <c r="L24"/>
  <c r="AB24"/>
  <c r="AR24"/>
  <c r="H24"/>
  <c r="X24"/>
  <c r="AN24"/>
  <c r="P24"/>
  <c r="AF24"/>
  <c r="AV24"/>
  <c r="AZ24"/>
  <c r="AJ24"/>
  <c r="T24"/>
  <c r="D24"/>
  <c r="G26"/>
  <c r="K26"/>
  <c r="O26"/>
  <c r="S26"/>
  <c r="W26"/>
  <c r="AA26"/>
  <c r="F26"/>
  <c r="J26"/>
  <c r="N26"/>
  <c r="R26"/>
  <c r="V26"/>
  <c r="Z26"/>
  <c r="H26"/>
  <c r="P26"/>
  <c r="X26"/>
  <c r="AD26"/>
  <c r="AH26"/>
  <c r="AL26"/>
  <c r="AP26"/>
  <c r="AT26"/>
  <c r="AX26"/>
  <c r="E26"/>
  <c r="M26"/>
  <c r="U26"/>
  <c r="AC26"/>
  <c r="AG26"/>
  <c r="AK26"/>
  <c r="AO26"/>
  <c r="AS26"/>
  <c r="AW26"/>
  <c r="BA26"/>
  <c r="I26"/>
  <c r="Q26"/>
  <c r="Y26"/>
  <c r="AE26"/>
  <c r="AI26"/>
  <c r="AM26"/>
  <c r="AQ26"/>
  <c r="AU26"/>
  <c r="AY26"/>
  <c r="T26"/>
  <c r="AN26"/>
  <c r="L26"/>
  <c r="AJ26"/>
  <c r="AZ26"/>
  <c r="D26"/>
  <c r="AF26"/>
  <c r="AV26"/>
  <c r="AB26"/>
  <c r="AR26"/>
  <c r="D27"/>
  <c r="H27"/>
  <c r="L27"/>
  <c r="P27"/>
  <c r="T27"/>
  <c r="X27"/>
  <c r="AB27"/>
  <c r="AF27"/>
  <c r="AJ27"/>
  <c r="AN27"/>
  <c r="AR27"/>
  <c r="AV27"/>
  <c r="AZ27"/>
  <c r="G27"/>
  <c r="K27"/>
  <c r="O27"/>
  <c r="S27"/>
  <c r="W27"/>
  <c r="AA27"/>
  <c r="AE27"/>
  <c r="AI27"/>
  <c r="AM27"/>
  <c r="AQ27"/>
  <c r="AU27"/>
  <c r="AY27"/>
  <c r="E27"/>
  <c r="I27"/>
  <c r="M27"/>
  <c r="Q27"/>
  <c r="U27"/>
  <c r="Y27"/>
  <c r="AC27"/>
  <c r="AG27"/>
  <c r="AK27"/>
  <c r="AO27"/>
  <c r="AS27"/>
  <c r="AW27"/>
  <c r="BA27"/>
  <c r="F27"/>
  <c r="V27"/>
  <c r="AL27"/>
  <c r="R27"/>
  <c r="AH27"/>
  <c r="AX27"/>
  <c r="N27"/>
  <c r="AD27"/>
  <c r="AT27"/>
  <c r="J27"/>
  <c r="Z27"/>
  <c r="AP27"/>
  <c r="F28"/>
  <c r="J28"/>
  <c r="N28"/>
  <c r="R28"/>
  <c r="V28"/>
  <c r="Z28"/>
  <c r="AD28"/>
  <c r="AH28"/>
  <c r="AL28"/>
  <c r="AP28"/>
  <c r="AT28"/>
  <c r="AX28"/>
  <c r="E28"/>
  <c r="I28"/>
  <c r="M28"/>
  <c r="Q28"/>
  <c r="U28"/>
  <c r="Y28"/>
  <c r="AC28"/>
  <c r="AG28"/>
  <c r="AK28"/>
  <c r="AO28"/>
  <c r="AS28"/>
  <c r="AW28"/>
  <c r="BA28"/>
  <c r="G28"/>
  <c r="K28"/>
  <c r="O28"/>
  <c r="S28"/>
  <c r="W28"/>
  <c r="AA28"/>
  <c r="AE28"/>
  <c r="AI28"/>
  <c r="AM28"/>
  <c r="AQ28"/>
  <c r="AU28"/>
  <c r="AY28"/>
  <c r="D28"/>
  <c r="T28"/>
  <c r="AJ28"/>
  <c r="AZ28"/>
  <c r="P28"/>
  <c r="AF28"/>
  <c r="AV28"/>
  <c r="L28"/>
  <c r="AB28"/>
  <c r="AR28"/>
  <c r="H28"/>
  <c r="X28"/>
  <c r="AN28"/>
  <c r="D29"/>
  <c r="H29"/>
  <c r="L29"/>
  <c r="P29"/>
  <c r="T29"/>
  <c r="X29"/>
  <c r="AB29"/>
  <c r="AF29"/>
  <c r="AJ29"/>
  <c r="AN29"/>
  <c r="AR29"/>
  <c r="AV29"/>
  <c r="AZ29"/>
  <c r="G29"/>
  <c r="K29"/>
  <c r="O29"/>
  <c r="S29"/>
  <c r="W29"/>
  <c r="AA29"/>
  <c r="AE29"/>
  <c r="AI29"/>
  <c r="AM29"/>
  <c r="AQ29"/>
  <c r="AU29"/>
  <c r="AY29"/>
  <c r="E29"/>
  <c r="I29"/>
  <c r="M29"/>
  <c r="Q29"/>
  <c r="U29"/>
  <c r="Y29"/>
  <c r="AC29"/>
  <c r="AG29"/>
  <c r="AK29"/>
  <c r="AO29"/>
  <c r="AS29"/>
  <c r="AW29"/>
  <c r="BA29"/>
  <c r="R29"/>
  <c r="AH29"/>
  <c r="AX29"/>
  <c r="N29"/>
  <c r="AD29"/>
  <c r="AT29"/>
  <c r="J29"/>
  <c r="Z29"/>
  <c r="AP29"/>
  <c r="F29"/>
  <c r="V29"/>
  <c r="AL29"/>
  <c r="F30"/>
  <c r="J30"/>
  <c r="N30"/>
  <c r="R30"/>
  <c r="V30"/>
  <c r="Z30"/>
  <c r="AD30"/>
  <c r="AH30"/>
  <c r="AL30"/>
  <c r="AP30"/>
  <c r="AT30"/>
  <c r="AX30"/>
  <c r="E30"/>
  <c r="I30"/>
  <c r="M30"/>
  <c r="Q30"/>
  <c r="U30"/>
  <c r="Y30"/>
  <c r="AC30"/>
  <c r="AG30"/>
  <c r="AK30"/>
  <c r="AO30"/>
  <c r="AS30"/>
  <c r="AW30"/>
  <c r="BA30"/>
  <c r="G30"/>
  <c r="K30"/>
  <c r="O30"/>
  <c r="S30"/>
  <c r="W30"/>
  <c r="AA30"/>
  <c r="AE30"/>
  <c r="AI30"/>
  <c r="AM30"/>
  <c r="AQ30"/>
  <c r="AU30"/>
  <c r="AY30"/>
  <c r="P30"/>
  <c r="AF30"/>
  <c r="AV30"/>
  <c r="L30"/>
  <c r="AB30"/>
  <c r="AR30"/>
  <c r="H30"/>
  <c r="X30"/>
  <c r="AN30"/>
  <c r="D30"/>
  <c r="T30"/>
  <c r="AJ30"/>
  <c r="AZ30"/>
  <c r="D31"/>
  <c r="H31"/>
  <c r="L31"/>
  <c r="P31"/>
  <c r="T31"/>
  <c r="X31"/>
  <c r="AB31"/>
  <c r="AF31"/>
  <c r="AJ31"/>
  <c r="AN31"/>
  <c r="AR31"/>
  <c r="AV31"/>
  <c r="AZ31"/>
  <c r="G31"/>
  <c r="K31"/>
  <c r="O31"/>
  <c r="S31"/>
  <c r="W31"/>
  <c r="AA31"/>
  <c r="AE31"/>
  <c r="AI31"/>
  <c r="AM31"/>
  <c r="AQ31"/>
  <c r="AU31"/>
  <c r="AY31"/>
  <c r="E31"/>
  <c r="I31"/>
  <c r="M31"/>
  <c r="Q31"/>
  <c r="U31"/>
  <c r="Y31"/>
  <c r="AC31"/>
  <c r="AG31"/>
  <c r="AK31"/>
  <c r="AO31"/>
  <c r="AS31"/>
  <c r="AW31"/>
  <c r="BA31"/>
  <c r="N31"/>
  <c r="AD31"/>
  <c r="AT31"/>
  <c r="J31"/>
  <c r="Z31"/>
  <c r="AP31"/>
  <c r="F31"/>
  <c r="V31"/>
  <c r="AL31"/>
  <c r="R31"/>
  <c r="AH31"/>
  <c r="AX31"/>
  <c r="F32"/>
  <c r="J32"/>
  <c r="N32"/>
  <c r="R32"/>
  <c r="V32"/>
  <c r="Z32"/>
  <c r="AD32"/>
  <c r="AH32"/>
  <c r="AL32"/>
  <c r="AP32"/>
  <c r="AT32"/>
  <c r="AX32"/>
  <c r="E32"/>
  <c r="I32"/>
  <c r="M32"/>
  <c r="Q32"/>
  <c r="U32"/>
  <c r="Y32"/>
  <c r="AC32"/>
  <c r="AG32"/>
  <c r="AK32"/>
  <c r="AO32"/>
  <c r="AS32"/>
  <c r="AW32"/>
  <c r="BA32"/>
  <c r="G32"/>
  <c r="K32"/>
  <c r="O32"/>
  <c r="S32"/>
  <c r="W32"/>
  <c r="AA32"/>
  <c r="AE32"/>
  <c r="AI32"/>
  <c r="AM32"/>
  <c r="AQ32"/>
  <c r="AU32"/>
  <c r="AY32"/>
  <c r="L32"/>
  <c r="AB32"/>
  <c r="AR32"/>
  <c r="H32"/>
  <c r="X32"/>
  <c r="AN32"/>
  <c r="D32"/>
  <c r="T32"/>
  <c r="AJ32"/>
  <c r="AZ32"/>
  <c r="P32"/>
  <c r="AF32"/>
  <c r="AV32"/>
  <c r="D33"/>
  <c r="H33"/>
  <c r="L33"/>
  <c r="P33"/>
  <c r="T33"/>
  <c r="X33"/>
  <c r="AB33"/>
  <c r="AF33"/>
  <c r="AJ33"/>
  <c r="AN33"/>
  <c r="AR33"/>
  <c r="AV33"/>
  <c r="AZ33"/>
  <c r="G33"/>
  <c r="K33"/>
  <c r="O33"/>
  <c r="S33"/>
  <c r="W33"/>
  <c r="AA33"/>
  <c r="AE33"/>
  <c r="AI33"/>
  <c r="AM33"/>
  <c r="AQ33"/>
  <c r="AU33"/>
  <c r="AY33"/>
  <c r="E33"/>
  <c r="I33"/>
  <c r="M33"/>
  <c r="Q33"/>
  <c r="U33"/>
  <c r="Y33"/>
  <c r="AC33"/>
  <c r="AG33"/>
  <c r="AK33"/>
  <c r="AO33"/>
  <c r="AS33"/>
  <c r="AW33"/>
  <c r="BA33"/>
  <c r="J33"/>
  <c r="Z33"/>
  <c r="AP33"/>
  <c r="F33"/>
  <c r="V33"/>
  <c r="AL33"/>
  <c r="R33"/>
  <c r="AH33"/>
  <c r="AX33"/>
  <c r="N33"/>
  <c r="AD33"/>
  <c r="AT33"/>
  <c r="F34"/>
  <c r="J34"/>
  <c r="N34"/>
  <c r="R34"/>
  <c r="V34"/>
  <c r="Z34"/>
  <c r="AD34"/>
  <c r="AH34"/>
  <c r="AL34"/>
  <c r="AP34"/>
  <c r="AT34"/>
  <c r="AX34"/>
  <c r="E34"/>
  <c r="I34"/>
  <c r="M34"/>
  <c r="Q34"/>
  <c r="U34"/>
  <c r="Y34"/>
  <c r="AC34"/>
  <c r="AG34"/>
  <c r="AK34"/>
  <c r="AO34"/>
  <c r="AS34"/>
  <c r="AW34"/>
  <c r="BA34"/>
  <c r="G34"/>
  <c r="K34"/>
  <c r="O34"/>
  <c r="S34"/>
  <c r="W34"/>
  <c r="AA34"/>
  <c r="AE34"/>
  <c r="AI34"/>
  <c r="AM34"/>
  <c r="AQ34"/>
  <c r="AU34"/>
  <c r="AY34"/>
  <c r="H34"/>
  <c r="X34"/>
  <c r="AN34"/>
  <c r="D34"/>
  <c r="T34"/>
  <c r="AJ34"/>
  <c r="AZ34"/>
  <c r="P34"/>
  <c r="AF34"/>
  <c r="AV34"/>
  <c r="L34"/>
  <c r="AB34"/>
  <c r="AR34"/>
  <c r="D35"/>
  <c r="H35"/>
  <c r="L35"/>
  <c r="P35"/>
  <c r="T35"/>
  <c r="X35"/>
  <c r="AB35"/>
  <c r="AF35"/>
  <c r="AJ35"/>
  <c r="AN35"/>
  <c r="AR35"/>
  <c r="AV35"/>
  <c r="AZ35"/>
  <c r="G35"/>
  <c r="K35"/>
  <c r="O35"/>
  <c r="S35"/>
  <c r="W35"/>
  <c r="AA35"/>
  <c r="AE35"/>
  <c r="AI35"/>
  <c r="AM35"/>
  <c r="AQ35"/>
  <c r="AU35"/>
  <c r="AY35"/>
  <c r="E35"/>
  <c r="I35"/>
  <c r="M35"/>
  <c r="Q35"/>
  <c r="U35"/>
  <c r="Y35"/>
  <c r="AC35"/>
  <c r="AG35"/>
  <c r="AK35"/>
  <c r="AO35"/>
  <c r="AS35"/>
  <c r="AW35"/>
  <c r="BA35"/>
  <c r="F35"/>
  <c r="V35"/>
  <c r="AL35"/>
  <c r="R35"/>
  <c r="AH35"/>
  <c r="AX35"/>
  <c r="N35"/>
  <c r="AD35"/>
  <c r="AT35"/>
  <c r="J35"/>
  <c r="Z35"/>
  <c r="AP35"/>
  <c r="F36"/>
  <c r="E36"/>
  <c r="I36"/>
  <c r="M36"/>
  <c r="Q36"/>
  <c r="U36"/>
  <c r="Y36"/>
  <c r="AC36"/>
  <c r="AG36"/>
  <c r="AK36"/>
  <c r="AO36"/>
  <c r="AS36"/>
  <c r="AW36"/>
  <c r="BA36"/>
  <c r="G36"/>
  <c r="K36"/>
  <c r="O36"/>
  <c r="S36"/>
  <c r="W36"/>
  <c r="AA36"/>
  <c r="AE36"/>
  <c r="AI36"/>
  <c r="AM36"/>
  <c r="AQ36"/>
  <c r="AU36"/>
  <c r="AY36"/>
  <c r="D36"/>
  <c r="N36"/>
  <c r="V36"/>
  <c r="AD36"/>
  <c r="AL36"/>
  <c r="AT36"/>
  <c r="L36"/>
  <c r="T36"/>
  <c r="AB36"/>
  <c r="AJ36"/>
  <c r="AR36"/>
  <c r="AZ36"/>
  <c r="J36"/>
  <c r="R36"/>
  <c r="Z36"/>
  <c r="AH36"/>
  <c r="AP36"/>
  <c r="AX36"/>
  <c r="H36"/>
  <c r="P36"/>
  <c r="X36"/>
  <c r="AF36"/>
  <c r="AN36"/>
  <c r="AV36"/>
  <c r="G37"/>
  <c r="K37"/>
  <c r="O37"/>
  <c r="S37"/>
  <c r="W37"/>
  <c r="AA37"/>
  <c r="AE37"/>
  <c r="AI37"/>
  <c r="AM37"/>
  <c r="AQ37"/>
  <c r="AU37"/>
  <c r="AY37"/>
  <c r="E37"/>
  <c r="I37"/>
  <c r="M37"/>
  <c r="Q37"/>
  <c r="U37"/>
  <c r="Y37"/>
  <c r="AC37"/>
  <c r="AG37"/>
  <c r="AK37"/>
  <c r="AO37"/>
  <c r="AS37"/>
  <c r="AW37"/>
  <c r="BA37"/>
  <c r="D37"/>
  <c r="L37"/>
  <c r="T37"/>
  <c r="AB37"/>
  <c r="AJ37"/>
  <c r="AR37"/>
  <c r="AZ37"/>
  <c r="J37"/>
  <c r="R37"/>
  <c r="Z37"/>
  <c r="AH37"/>
  <c r="AP37"/>
  <c r="AX37"/>
  <c r="H37"/>
  <c r="P37"/>
  <c r="X37"/>
  <c r="AF37"/>
  <c r="AN37"/>
  <c r="AV37"/>
  <c r="F37"/>
  <c r="N37"/>
  <c r="V37"/>
  <c r="AD37"/>
  <c r="AL37"/>
  <c r="AT37"/>
  <c r="E38"/>
  <c r="I38"/>
  <c r="M38"/>
  <c r="Q38"/>
  <c r="U38"/>
  <c r="Y38"/>
  <c r="AC38"/>
  <c r="AG38"/>
  <c r="AK38"/>
  <c r="AO38"/>
  <c r="AS38"/>
  <c r="AW38"/>
  <c r="BA38"/>
  <c r="G38"/>
  <c r="K38"/>
  <c r="O38"/>
  <c r="S38"/>
  <c r="W38"/>
  <c r="AA38"/>
  <c r="AE38"/>
  <c r="AI38"/>
  <c r="AM38"/>
  <c r="AQ38"/>
  <c r="AU38"/>
  <c r="AY38"/>
  <c r="J38"/>
  <c r="R38"/>
  <c r="Z38"/>
  <c r="AH38"/>
  <c r="AP38"/>
  <c r="AX38"/>
  <c r="H38"/>
  <c r="P38"/>
  <c r="X38"/>
  <c r="AF38"/>
  <c r="AN38"/>
  <c r="AV38"/>
  <c r="F38"/>
  <c r="N38"/>
  <c r="V38"/>
  <c r="AD38"/>
  <c r="AL38"/>
  <c r="AT38"/>
  <c r="D38"/>
  <c r="L38"/>
  <c r="T38"/>
  <c r="AB38"/>
  <c r="AJ38"/>
  <c r="AR38"/>
  <c r="AZ38"/>
  <c r="G39"/>
  <c r="K39"/>
  <c r="O39"/>
  <c r="S39"/>
  <c r="W39"/>
  <c r="AA39"/>
  <c r="AE39"/>
  <c r="AI39"/>
  <c r="AM39"/>
  <c r="AQ39"/>
  <c r="AU39"/>
  <c r="AY39"/>
  <c r="E39"/>
  <c r="I39"/>
  <c r="M39"/>
  <c r="Q39"/>
  <c r="U39"/>
  <c r="Y39"/>
  <c r="AC39"/>
  <c r="AG39"/>
  <c r="AK39"/>
  <c r="AO39"/>
  <c r="AS39"/>
  <c r="AW39"/>
  <c r="BA39"/>
  <c r="H39"/>
  <c r="P39"/>
  <c r="X39"/>
  <c r="AF39"/>
  <c r="AN39"/>
  <c r="AV39"/>
  <c r="F39"/>
  <c r="N39"/>
  <c r="V39"/>
  <c r="AD39"/>
  <c r="AL39"/>
  <c r="AT39"/>
  <c r="D39"/>
  <c r="L39"/>
  <c r="T39"/>
  <c r="AB39"/>
  <c r="AJ39"/>
  <c r="AR39"/>
  <c r="AZ39"/>
  <c r="J39"/>
  <c r="R39"/>
  <c r="Z39"/>
  <c r="AH39"/>
  <c r="AP39"/>
  <c r="AX39"/>
  <c r="E40"/>
  <c r="I40"/>
  <c r="M40"/>
  <c r="Q40"/>
  <c r="U40"/>
  <c r="Y40"/>
  <c r="AC40"/>
  <c r="AG40"/>
  <c r="AK40"/>
  <c r="AO40"/>
  <c r="AS40"/>
  <c r="AW40"/>
  <c r="BA40"/>
  <c r="G40"/>
  <c r="K40"/>
  <c r="O40"/>
  <c r="S40"/>
  <c r="W40"/>
  <c r="AA40"/>
  <c r="AE40"/>
  <c r="AI40"/>
  <c r="AM40"/>
  <c r="AQ40"/>
  <c r="AU40"/>
  <c r="AY40"/>
  <c r="F40"/>
  <c r="N40"/>
  <c r="V40"/>
  <c r="AD40"/>
  <c r="AL40"/>
  <c r="AT40"/>
  <c r="D40"/>
  <c r="L40"/>
  <c r="T40"/>
  <c r="AB40"/>
  <c r="AJ40"/>
  <c r="AR40"/>
  <c r="AZ40"/>
  <c r="J40"/>
  <c r="R40"/>
  <c r="Z40"/>
  <c r="AH40"/>
  <c r="AP40"/>
  <c r="AX40"/>
  <c r="H40"/>
  <c r="P40"/>
  <c r="X40"/>
  <c r="AF40"/>
  <c r="AN40"/>
  <c r="AV40"/>
  <c r="G41"/>
  <c r="K41"/>
  <c r="O41"/>
  <c r="S41"/>
  <c r="W41"/>
  <c r="AA41"/>
  <c r="E41"/>
  <c r="I41"/>
  <c r="M41"/>
  <c r="Q41"/>
  <c r="U41"/>
  <c r="Y41"/>
  <c r="D41"/>
  <c r="L41"/>
  <c r="T41"/>
  <c r="AB41"/>
  <c r="AF41"/>
  <c r="AJ41"/>
  <c r="AN41"/>
  <c r="AR41"/>
  <c r="AV41"/>
  <c r="AZ41"/>
  <c r="J41"/>
  <c r="R41"/>
  <c r="Z41"/>
  <c r="AE41"/>
  <c r="AI41"/>
  <c r="AM41"/>
  <c r="AQ41"/>
  <c r="AU41"/>
  <c r="AY41"/>
  <c r="H41"/>
  <c r="P41"/>
  <c r="X41"/>
  <c r="AD41"/>
  <c r="AH41"/>
  <c r="AL41"/>
  <c r="AP41"/>
  <c r="AT41"/>
  <c r="AX41"/>
  <c r="F41"/>
  <c r="N41"/>
  <c r="V41"/>
  <c r="AC41"/>
  <c r="AG41"/>
  <c r="AK41"/>
  <c r="AO41"/>
  <c r="AS41"/>
  <c r="AW41"/>
  <c r="BA41"/>
  <c r="F42"/>
  <c r="J42"/>
  <c r="N42"/>
  <c r="R42"/>
  <c r="V42"/>
  <c r="Z42"/>
  <c r="AD42"/>
  <c r="AH42"/>
  <c r="AL42"/>
  <c r="AP42"/>
  <c r="AT42"/>
  <c r="AX42"/>
  <c r="E42"/>
  <c r="I42"/>
  <c r="M42"/>
  <c r="Q42"/>
  <c r="U42"/>
  <c r="Y42"/>
  <c r="AC42"/>
  <c r="AG42"/>
  <c r="AK42"/>
  <c r="AO42"/>
  <c r="AS42"/>
  <c r="AW42"/>
  <c r="BA42"/>
  <c r="D42"/>
  <c r="H42"/>
  <c r="L42"/>
  <c r="P42"/>
  <c r="T42"/>
  <c r="X42"/>
  <c r="AB42"/>
  <c r="AF42"/>
  <c r="AN42"/>
  <c r="AR42"/>
  <c r="AV42"/>
  <c r="AZ42"/>
  <c r="G42"/>
  <c r="K42"/>
  <c r="O42"/>
  <c r="S42"/>
  <c r="W42"/>
  <c r="AA42"/>
  <c r="AE42"/>
  <c r="AI42"/>
  <c r="AM42"/>
  <c r="AQ42"/>
  <c r="AU42"/>
  <c r="AY42"/>
  <c r="AJ42"/>
  <c r="D43"/>
  <c r="H43"/>
  <c r="L43"/>
  <c r="P43"/>
  <c r="T43"/>
  <c r="X43"/>
  <c r="AB43"/>
  <c r="AF43"/>
  <c r="AJ43"/>
  <c r="AN43"/>
  <c r="AR43"/>
  <c r="AV43"/>
  <c r="AZ43"/>
  <c r="G43"/>
  <c r="K43"/>
  <c r="O43"/>
  <c r="S43"/>
  <c r="W43"/>
  <c r="AA43"/>
  <c r="AE43"/>
  <c r="AI43"/>
  <c r="AM43"/>
  <c r="AQ43"/>
  <c r="AU43"/>
  <c r="AY43"/>
  <c r="F43"/>
  <c r="J43"/>
  <c r="N43"/>
  <c r="R43"/>
  <c r="V43"/>
  <c r="Z43"/>
  <c r="AD43"/>
  <c r="AH43"/>
  <c r="AL43"/>
  <c r="AP43"/>
  <c r="AT43"/>
  <c r="AX43"/>
  <c r="E43"/>
  <c r="I43"/>
  <c r="M43"/>
  <c r="Q43"/>
  <c r="U43"/>
  <c r="Y43"/>
  <c r="AC43"/>
  <c r="AG43"/>
  <c r="AK43"/>
  <c r="AO43"/>
  <c r="AS43"/>
  <c r="AW43"/>
  <c r="BA43"/>
  <c r="F44"/>
  <c r="J44"/>
  <c r="N44"/>
  <c r="R44"/>
  <c r="V44"/>
  <c r="Z44"/>
  <c r="AD44"/>
  <c r="AH44"/>
  <c r="AL44"/>
  <c r="AP44"/>
  <c r="AT44"/>
  <c r="AX44"/>
  <c r="E44"/>
  <c r="I44"/>
  <c r="M44"/>
  <c r="Q44"/>
  <c r="U44"/>
  <c r="Y44"/>
  <c r="AC44"/>
  <c r="AG44"/>
  <c r="AK44"/>
  <c r="AO44"/>
  <c r="AS44"/>
  <c r="AW44"/>
  <c r="BA44"/>
  <c r="D44"/>
  <c r="H44"/>
  <c r="L44"/>
  <c r="P44"/>
  <c r="T44"/>
  <c r="X44"/>
  <c r="AB44"/>
  <c r="AF44"/>
  <c r="AJ44"/>
  <c r="AN44"/>
  <c r="AR44"/>
  <c r="AV44"/>
  <c r="AZ44"/>
  <c r="G44"/>
  <c r="K44"/>
  <c r="O44"/>
  <c r="S44"/>
  <c r="W44"/>
  <c r="AA44"/>
  <c r="AE44"/>
  <c r="AI44"/>
  <c r="AM44"/>
  <c r="AQ44"/>
  <c r="AU44"/>
  <c r="AY44"/>
  <c r="D45"/>
  <c r="H45"/>
  <c r="L45"/>
  <c r="P45"/>
  <c r="T45"/>
  <c r="X45"/>
  <c r="AB45"/>
  <c r="AF45"/>
  <c r="AJ45"/>
  <c r="AN45"/>
  <c r="AR45"/>
  <c r="AV45"/>
  <c r="AZ45"/>
  <c r="G45"/>
  <c r="K45"/>
  <c r="O45"/>
  <c r="S45"/>
  <c r="W45"/>
  <c r="AA45"/>
  <c r="AE45"/>
  <c r="AI45"/>
  <c r="AM45"/>
  <c r="AQ45"/>
  <c r="AU45"/>
  <c r="AY45"/>
  <c r="F45"/>
  <c r="J45"/>
  <c r="N45"/>
  <c r="R45"/>
  <c r="V45"/>
  <c r="Z45"/>
  <c r="AD45"/>
  <c r="AH45"/>
  <c r="AL45"/>
  <c r="AP45"/>
  <c r="AT45"/>
  <c r="AX45"/>
  <c r="E45"/>
  <c r="I45"/>
  <c r="M45"/>
  <c r="Q45"/>
  <c r="U45"/>
  <c r="Y45"/>
  <c r="AC45"/>
  <c r="AG45"/>
  <c r="AK45"/>
  <c r="AO45"/>
  <c r="AS45"/>
  <c r="AW45"/>
  <c r="BA45"/>
  <c r="F46"/>
  <c r="J46"/>
  <c r="N46"/>
  <c r="R46"/>
  <c r="V46"/>
  <c r="Z46"/>
  <c r="AD46"/>
  <c r="AH46"/>
  <c r="AL46"/>
  <c r="AP46"/>
  <c r="AT46"/>
  <c r="AX46"/>
  <c r="AV46"/>
  <c r="E46"/>
  <c r="I46"/>
  <c r="M46"/>
  <c r="Q46"/>
  <c r="U46"/>
  <c r="Y46"/>
  <c r="AC46"/>
  <c r="AG46"/>
  <c r="AK46"/>
  <c r="AO46"/>
  <c r="AS46"/>
  <c r="AW46"/>
  <c r="BA46"/>
  <c r="AN46"/>
  <c r="D46"/>
  <c r="H46"/>
  <c r="L46"/>
  <c r="P46"/>
  <c r="T46"/>
  <c r="X46"/>
  <c r="AB46"/>
  <c r="AF46"/>
  <c r="AR46"/>
  <c r="AZ46"/>
  <c r="G46"/>
  <c r="K46"/>
  <c r="O46"/>
  <c r="S46"/>
  <c r="W46"/>
  <c r="AA46"/>
  <c r="AE46"/>
  <c r="AI46"/>
  <c r="AM46"/>
  <c r="AQ46"/>
  <c r="AU46"/>
  <c r="AY46"/>
  <c r="AJ46"/>
  <c r="D47"/>
  <c r="H47"/>
  <c r="L47"/>
  <c r="P47"/>
  <c r="T47"/>
  <c r="X47"/>
  <c r="AB47"/>
  <c r="AF47"/>
  <c r="AJ47"/>
  <c r="AN47"/>
  <c r="AR47"/>
  <c r="AV47"/>
  <c r="AZ47"/>
  <c r="G47"/>
  <c r="K47"/>
  <c r="O47"/>
  <c r="S47"/>
  <c r="W47"/>
  <c r="AA47"/>
  <c r="AE47"/>
  <c r="AI47"/>
  <c r="AM47"/>
  <c r="AQ47"/>
  <c r="AU47"/>
  <c r="AY47"/>
  <c r="AT47"/>
  <c r="J47"/>
  <c r="V47"/>
  <c r="AD47"/>
  <c r="AL47"/>
  <c r="AX47"/>
  <c r="E47"/>
  <c r="I47"/>
  <c r="M47"/>
  <c r="Q47"/>
  <c r="U47"/>
  <c r="Y47"/>
  <c r="AC47"/>
  <c r="AG47"/>
  <c r="AK47"/>
  <c r="AO47"/>
  <c r="AS47"/>
  <c r="AW47"/>
  <c r="BA47"/>
  <c r="F47"/>
  <c r="N47"/>
  <c r="R47"/>
  <c r="Z47"/>
  <c r="AH47"/>
  <c r="AP47"/>
  <c r="F48"/>
  <c r="J48"/>
  <c r="N48"/>
  <c r="R48"/>
  <c r="V48"/>
  <c r="Z48"/>
  <c r="AD48"/>
  <c r="AH48"/>
  <c r="AL48"/>
  <c r="AP48"/>
  <c r="AT48"/>
  <c r="AX48"/>
  <c r="E48"/>
  <c r="I48"/>
  <c r="M48"/>
  <c r="Q48"/>
  <c r="U48"/>
  <c r="Y48"/>
  <c r="AC48"/>
  <c r="AG48"/>
  <c r="AK48"/>
  <c r="AO48"/>
  <c r="AS48"/>
  <c r="AW48"/>
  <c r="BA48"/>
  <c r="H48"/>
  <c r="X48"/>
  <c r="AJ48"/>
  <c r="AR48"/>
  <c r="P48"/>
  <c r="AF48"/>
  <c r="AZ48"/>
  <c r="G48"/>
  <c r="K48"/>
  <c r="O48"/>
  <c r="S48"/>
  <c r="W48"/>
  <c r="AA48"/>
  <c r="AE48"/>
  <c r="AI48"/>
  <c r="AM48"/>
  <c r="AQ48"/>
  <c r="AU48"/>
  <c r="AY48"/>
  <c r="D48"/>
  <c r="L48"/>
  <c r="T48"/>
  <c r="AB48"/>
  <c r="AN48"/>
  <c r="AV48"/>
  <c r="D49"/>
  <c r="H49"/>
  <c r="L49"/>
  <c r="P49"/>
  <c r="T49"/>
  <c r="X49"/>
  <c r="AB49"/>
  <c r="AF49"/>
  <c r="AJ49"/>
  <c r="AN49"/>
  <c r="AR49"/>
  <c r="AV49"/>
  <c r="AZ49"/>
  <c r="G49"/>
  <c r="K49"/>
  <c r="O49"/>
  <c r="S49"/>
  <c r="W49"/>
  <c r="AA49"/>
  <c r="AE49"/>
  <c r="AI49"/>
  <c r="AM49"/>
  <c r="AQ49"/>
  <c r="AU49"/>
  <c r="AY49"/>
  <c r="J49"/>
  <c r="V49"/>
  <c r="AD49"/>
  <c r="AP49"/>
  <c r="R49"/>
  <c r="AL49"/>
  <c r="AX49"/>
  <c r="E49"/>
  <c r="I49"/>
  <c r="M49"/>
  <c r="Q49"/>
  <c r="U49"/>
  <c r="Y49"/>
  <c r="AC49"/>
  <c r="AG49"/>
  <c r="AK49"/>
  <c r="AO49"/>
  <c r="AS49"/>
  <c r="AW49"/>
  <c r="BA49"/>
  <c r="F49"/>
  <c r="N49"/>
  <c r="Z49"/>
  <c r="AH49"/>
  <c r="AT49"/>
  <c r="F50"/>
  <c r="J50"/>
  <c r="N50"/>
  <c r="R50"/>
  <c r="V50"/>
  <c r="Z50"/>
  <c r="AD50"/>
  <c r="AH50"/>
  <c r="AL50"/>
  <c r="AP50"/>
  <c r="AT50"/>
  <c r="AX50"/>
  <c r="E50"/>
  <c r="I50"/>
  <c r="M50"/>
  <c r="Q50"/>
  <c r="U50"/>
  <c r="Y50"/>
  <c r="AC50"/>
  <c r="AG50"/>
  <c r="AK50"/>
  <c r="AO50"/>
  <c r="AS50"/>
  <c r="AW50"/>
  <c r="BA50"/>
  <c r="D50"/>
  <c r="L50"/>
  <c r="X50"/>
  <c r="AJ50"/>
  <c r="AR50"/>
  <c r="P50"/>
  <c r="AF50"/>
  <c r="AZ50"/>
  <c r="G50"/>
  <c r="K50"/>
  <c r="O50"/>
  <c r="S50"/>
  <c r="W50"/>
  <c r="AA50"/>
  <c r="AE50"/>
  <c r="AI50"/>
  <c r="AM50"/>
  <c r="AQ50"/>
  <c r="AU50"/>
  <c r="AY50"/>
  <c r="H50"/>
  <c r="T50"/>
  <c r="AB50"/>
  <c r="AN50"/>
  <c r="AV50"/>
  <c r="D51"/>
  <c r="H51"/>
  <c r="L51"/>
  <c r="P51"/>
  <c r="T51"/>
  <c r="X51"/>
  <c r="AB51"/>
  <c r="AF51"/>
  <c r="AJ51"/>
  <c r="AN51"/>
  <c r="AR51"/>
  <c r="AV51"/>
  <c r="AZ51"/>
  <c r="G51"/>
  <c r="K51"/>
  <c r="O51"/>
  <c r="S51"/>
  <c r="W51"/>
  <c r="AA51"/>
  <c r="AE51"/>
  <c r="AI51"/>
  <c r="AM51"/>
  <c r="AQ51"/>
  <c r="AU51"/>
  <c r="AY51"/>
  <c r="F51"/>
  <c r="N51"/>
  <c r="Z51"/>
  <c r="AH51"/>
  <c r="AP51"/>
  <c r="R51"/>
  <c r="AT51"/>
  <c r="E51"/>
  <c r="I51"/>
  <c r="M51"/>
  <c r="Q51"/>
  <c r="U51"/>
  <c r="Y51"/>
  <c r="AC51"/>
  <c r="AG51"/>
  <c r="AK51"/>
  <c r="AO51"/>
  <c r="AS51"/>
  <c r="AW51"/>
  <c r="BA51"/>
  <c r="J51"/>
  <c r="V51"/>
  <c r="AD51"/>
  <c r="AL51"/>
  <c r="AX51"/>
  <c r="F52"/>
  <c r="J52"/>
  <c r="N52"/>
  <c r="R52"/>
  <c r="V52"/>
  <c r="Z52"/>
  <c r="AD52"/>
  <c r="AH52"/>
  <c r="AL52"/>
  <c r="AP52"/>
  <c r="AT52"/>
  <c r="AX52"/>
  <c r="E52"/>
  <c r="I52"/>
  <c r="M52"/>
  <c r="Q52"/>
  <c r="U52"/>
  <c r="Y52"/>
  <c r="AC52"/>
  <c r="AG52"/>
  <c r="AK52"/>
  <c r="AO52"/>
  <c r="AS52"/>
  <c r="AW52"/>
  <c r="BA52"/>
  <c r="D52"/>
  <c r="P52"/>
  <c r="X52"/>
  <c r="AJ52"/>
  <c r="AV52"/>
  <c r="L52"/>
  <c r="AB52"/>
  <c r="AR52"/>
  <c r="G52"/>
  <c r="K52"/>
  <c r="O52"/>
  <c r="S52"/>
  <c r="W52"/>
  <c r="AA52"/>
  <c r="AE52"/>
  <c r="AI52"/>
  <c r="AM52"/>
  <c r="AQ52"/>
  <c r="AU52"/>
  <c r="AY52"/>
  <c r="H52"/>
  <c r="T52"/>
  <c r="AF52"/>
  <c r="AN52"/>
  <c r="AZ52"/>
  <c r="D53"/>
  <c r="H53"/>
  <c r="L53"/>
  <c r="P53"/>
  <c r="T53"/>
  <c r="X53"/>
  <c r="AB53"/>
  <c r="AF53"/>
  <c r="AJ53"/>
  <c r="AN53"/>
  <c r="AR53"/>
  <c r="AV53"/>
  <c r="AZ53"/>
  <c r="AH53"/>
  <c r="G53"/>
  <c r="K53"/>
  <c r="O53"/>
  <c r="S53"/>
  <c r="W53"/>
  <c r="AA53"/>
  <c r="AE53"/>
  <c r="AI53"/>
  <c r="AM53"/>
  <c r="AQ53"/>
  <c r="AU53"/>
  <c r="AY53"/>
  <c r="F53"/>
  <c r="R53"/>
  <c r="Z53"/>
  <c r="AP53"/>
  <c r="J53"/>
  <c r="AD53"/>
  <c r="AT53"/>
  <c r="E53"/>
  <c r="I53"/>
  <c r="M53"/>
  <c r="Q53"/>
  <c r="U53"/>
  <c r="Y53"/>
  <c r="AC53"/>
  <c r="AG53"/>
  <c r="AK53"/>
  <c r="AO53"/>
  <c r="AS53"/>
  <c r="AW53"/>
  <c r="BA53"/>
  <c r="N53"/>
  <c r="V53"/>
  <c r="AL53"/>
  <c r="AX53"/>
  <c r="F54"/>
  <c r="J54"/>
  <c r="N54"/>
  <c r="R54"/>
  <c r="V54"/>
  <c r="Z54"/>
  <c r="AD54"/>
  <c r="AH54"/>
  <c r="AL54"/>
  <c r="AP54"/>
  <c r="AT54"/>
  <c r="AX54"/>
  <c r="X54"/>
  <c r="AV54"/>
  <c r="E54"/>
  <c r="I54"/>
  <c r="M54"/>
  <c r="Q54"/>
  <c r="U54"/>
  <c r="Y54"/>
  <c r="AC54"/>
  <c r="AG54"/>
  <c r="AK54"/>
  <c r="AO54"/>
  <c r="AS54"/>
  <c r="AW54"/>
  <c r="BA54"/>
  <c r="D54"/>
  <c r="P54"/>
  <c r="AF54"/>
  <c r="AR54"/>
  <c r="L54"/>
  <c r="AB54"/>
  <c r="AN54"/>
  <c r="G54"/>
  <c r="K54"/>
  <c r="O54"/>
  <c r="S54"/>
  <c r="W54"/>
  <c r="AA54"/>
  <c r="AE54"/>
  <c r="AI54"/>
  <c r="AM54"/>
  <c r="AQ54"/>
  <c r="AU54"/>
  <c r="AY54"/>
  <c r="H54"/>
  <c r="T54"/>
  <c r="AJ54"/>
  <c r="AZ54"/>
  <c r="E5"/>
  <c r="I5"/>
  <c r="M5"/>
  <c r="Q5"/>
  <c r="U5"/>
  <c r="Y5"/>
  <c r="AC5"/>
  <c r="AG5"/>
  <c r="AK5"/>
  <c r="AO5"/>
  <c r="AS5"/>
  <c r="AW5"/>
  <c r="BA5"/>
  <c r="O5"/>
  <c r="AE5"/>
  <c r="AU5"/>
  <c r="H5"/>
  <c r="L5"/>
  <c r="P5"/>
  <c r="T5"/>
  <c r="X5"/>
  <c r="AB5"/>
  <c r="AF5"/>
  <c r="AJ5"/>
  <c r="AN5"/>
  <c r="AR5"/>
  <c r="AV5"/>
  <c r="AZ5"/>
  <c r="G5"/>
  <c r="W5"/>
  <c r="AM5"/>
  <c r="K5"/>
  <c r="AI5"/>
  <c r="AY5"/>
  <c r="F5"/>
  <c r="J5"/>
  <c r="N5"/>
  <c r="R5"/>
  <c r="V5"/>
  <c r="Z5"/>
  <c r="AD5"/>
  <c r="AH5"/>
  <c r="AL5"/>
  <c r="AP5"/>
  <c r="AT5"/>
  <c r="AX5"/>
  <c r="D5"/>
  <c r="S5"/>
  <c r="AA5"/>
  <c r="AQ5"/>
  <c r="G6"/>
  <c r="K6"/>
  <c r="O6"/>
  <c r="S6"/>
  <c r="W6"/>
  <c r="AA6"/>
  <c r="AE6"/>
  <c r="AI6"/>
  <c r="AM6"/>
  <c r="AQ6"/>
  <c r="AU6"/>
  <c r="AY6"/>
  <c r="F6"/>
  <c r="J6"/>
  <c r="N6"/>
  <c r="R6"/>
  <c r="V6"/>
  <c r="Z6"/>
  <c r="AD6"/>
  <c r="AH6"/>
  <c r="AL6"/>
  <c r="AP6"/>
  <c r="AT6"/>
  <c r="AX6"/>
  <c r="E6"/>
  <c r="I6"/>
  <c r="M6"/>
  <c r="Q6"/>
  <c r="U6"/>
  <c r="Y6"/>
  <c r="AC6"/>
  <c r="AG6"/>
  <c r="AK6"/>
  <c r="AO6"/>
  <c r="AS6"/>
  <c r="AW6"/>
  <c r="BA6"/>
  <c r="P6"/>
  <c r="AF6"/>
  <c r="AV6"/>
  <c r="L6"/>
  <c r="AB6"/>
  <c r="AR6"/>
  <c r="D6"/>
  <c r="T6"/>
  <c r="AJ6"/>
  <c r="AZ6"/>
  <c r="AN6"/>
  <c r="X6"/>
  <c r="H6"/>
  <c r="E25"/>
  <c r="I25"/>
  <c r="M25"/>
  <c r="Q25"/>
  <c r="U25"/>
  <c r="Y25"/>
  <c r="AC25"/>
  <c r="AG25"/>
  <c r="AK25"/>
  <c r="AO25"/>
  <c r="AS25"/>
  <c r="AW25"/>
  <c r="BA25"/>
  <c r="D25"/>
  <c r="H25"/>
  <c r="L25"/>
  <c r="P25"/>
  <c r="T25"/>
  <c r="X25"/>
  <c r="AB25"/>
  <c r="AF25"/>
  <c r="AJ25"/>
  <c r="AN25"/>
  <c r="AR25"/>
  <c r="AV25"/>
  <c r="AZ25"/>
  <c r="G25"/>
  <c r="J25"/>
  <c r="R25"/>
  <c r="Z25"/>
  <c r="AH25"/>
  <c r="AP25"/>
  <c r="AX25"/>
  <c r="F25"/>
  <c r="O25"/>
  <c r="W25"/>
  <c r="AE25"/>
  <c r="AM25"/>
  <c r="AU25"/>
  <c r="K25"/>
  <c r="S25"/>
  <c r="AA25"/>
  <c r="AI25"/>
  <c r="AQ25"/>
  <c r="AY25"/>
  <c r="AL25"/>
  <c r="AD25"/>
  <c r="V25"/>
  <c r="N25"/>
  <c r="AT25"/>
  <c r="E7"/>
  <c r="I7"/>
  <c r="M7"/>
  <c r="Q7"/>
  <c r="U7"/>
  <c r="Y7"/>
  <c r="AC7"/>
  <c r="AG7"/>
  <c r="AK7"/>
  <c r="AO7"/>
  <c r="AS7"/>
  <c r="AW7"/>
  <c r="BA7"/>
  <c r="D7"/>
  <c r="H7"/>
  <c r="L7"/>
  <c r="P7"/>
  <c r="T7"/>
  <c r="X7"/>
  <c r="AB7"/>
  <c r="AF7"/>
  <c r="AJ7"/>
  <c r="AN7"/>
  <c r="AR7"/>
  <c r="AV7"/>
  <c r="AZ7"/>
  <c r="G7"/>
  <c r="K7"/>
  <c r="O7"/>
  <c r="S7"/>
  <c r="W7"/>
  <c r="AA7"/>
  <c r="AE7"/>
  <c r="AI7"/>
  <c r="AM7"/>
  <c r="AQ7"/>
  <c r="AU7"/>
  <c r="AY7"/>
  <c r="N7"/>
  <c r="AD7"/>
  <c r="AT7"/>
  <c r="J7"/>
  <c r="Z7"/>
  <c r="AP7"/>
  <c r="R7"/>
  <c r="AH7"/>
  <c r="AX7"/>
  <c r="F7"/>
  <c r="AL7"/>
  <c r="V7"/>
  <c r="G8"/>
  <c r="K8"/>
  <c r="O8"/>
  <c r="S8"/>
  <c r="W8"/>
  <c r="AA8"/>
  <c r="AE8"/>
  <c r="AI8"/>
  <c r="AM8"/>
  <c r="AQ8"/>
  <c r="AU8"/>
  <c r="AY8"/>
  <c r="F8"/>
  <c r="J8"/>
  <c r="N8"/>
  <c r="R8"/>
  <c r="V8"/>
  <c r="Z8"/>
  <c r="AD8"/>
  <c r="AH8"/>
  <c r="AL8"/>
  <c r="AP8"/>
  <c r="AT8"/>
  <c r="AX8"/>
  <c r="E8"/>
  <c r="I8"/>
  <c r="M8"/>
  <c r="Q8"/>
  <c r="U8"/>
  <c r="Y8"/>
  <c r="AC8"/>
  <c r="AG8"/>
  <c r="AK8"/>
  <c r="AO8"/>
  <c r="AS8"/>
  <c r="AW8"/>
  <c r="BA8"/>
  <c r="L8"/>
  <c r="AB8"/>
  <c r="AR8"/>
  <c r="H8"/>
  <c r="X8"/>
  <c r="AN8"/>
  <c r="P8"/>
  <c r="AF8"/>
  <c r="AV8"/>
  <c r="T8"/>
  <c r="D8"/>
  <c r="AZ8"/>
  <c r="AJ8"/>
  <c r="E9"/>
  <c r="I9"/>
  <c r="M9"/>
  <c r="Q9"/>
  <c r="U9"/>
  <c r="Y9"/>
  <c r="AC9"/>
  <c r="AG9"/>
  <c r="AK9"/>
  <c r="AO9"/>
  <c r="AS9"/>
  <c r="AW9"/>
  <c r="BA9"/>
  <c r="D9"/>
  <c r="H9"/>
  <c r="L9"/>
  <c r="P9"/>
  <c r="T9"/>
  <c r="X9"/>
  <c r="AB9"/>
  <c r="AF9"/>
  <c r="AJ9"/>
  <c r="AN9"/>
  <c r="AR9"/>
  <c r="AV9"/>
  <c r="AZ9"/>
  <c r="G9"/>
  <c r="K9"/>
  <c r="O9"/>
  <c r="S9"/>
  <c r="W9"/>
  <c r="AA9"/>
  <c r="AE9"/>
  <c r="AI9"/>
  <c r="AM9"/>
  <c r="AQ9"/>
  <c r="AU9"/>
  <c r="AY9"/>
  <c r="J9"/>
  <c r="Z9"/>
  <c r="AP9"/>
  <c r="F9"/>
  <c r="V9"/>
  <c r="AL9"/>
  <c r="N9"/>
  <c r="AD9"/>
  <c r="AT9"/>
  <c r="AH9"/>
  <c r="R9"/>
  <c r="AX9"/>
  <c r="G10"/>
  <c r="K10"/>
  <c r="O10"/>
  <c r="S10"/>
  <c r="W10"/>
  <c r="AA10"/>
  <c r="AE10"/>
  <c r="AI10"/>
  <c r="AM10"/>
  <c r="AQ10"/>
  <c r="AU10"/>
  <c r="AY10"/>
  <c r="F10"/>
  <c r="J10"/>
  <c r="N10"/>
  <c r="R10"/>
  <c r="V10"/>
  <c r="Z10"/>
  <c r="AD10"/>
  <c r="AH10"/>
  <c r="AL10"/>
  <c r="AP10"/>
  <c r="AT10"/>
  <c r="AX10"/>
  <c r="E10"/>
  <c r="I10"/>
  <c r="M10"/>
  <c r="Q10"/>
  <c r="U10"/>
  <c r="Y10"/>
  <c r="AC10"/>
  <c r="AG10"/>
  <c r="AK10"/>
  <c r="AO10"/>
  <c r="AS10"/>
  <c r="AW10"/>
  <c r="BA10"/>
  <c r="H10"/>
  <c r="X10"/>
  <c r="AN10"/>
  <c r="D10"/>
  <c r="T10"/>
  <c r="AJ10"/>
  <c r="AZ10"/>
  <c r="L10"/>
  <c r="AB10"/>
  <c r="AR10"/>
  <c r="AV10"/>
  <c r="AF10"/>
  <c r="P10"/>
  <c r="E11"/>
  <c r="I11"/>
  <c r="M11"/>
  <c r="Q11"/>
  <c r="U11"/>
  <c r="Y11"/>
  <c r="AC11"/>
  <c r="AG11"/>
  <c r="AK11"/>
  <c r="AO11"/>
  <c r="AS11"/>
  <c r="AW11"/>
  <c r="BA11"/>
  <c r="D11"/>
  <c r="H11"/>
  <c r="L11"/>
  <c r="P11"/>
  <c r="T11"/>
  <c r="X11"/>
  <c r="AB11"/>
  <c r="AF11"/>
  <c r="AJ11"/>
  <c r="AN11"/>
  <c r="AR11"/>
  <c r="AV11"/>
  <c r="AZ11"/>
  <c r="G11"/>
  <c r="K11"/>
  <c r="O11"/>
  <c r="S11"/>
  <c r="W11"/>
  <c r="AA11"/>
  <c r="AE11"/>
  <c r="AI11"/>
  <c r="AM11"/>
  <c r="AQ11"/>
  <c r="AU11"/>
  <c r="AY11"/>
  <c r="F11"/>
  <c r="V11"/>
  <c r="AL11"/>
  <c r="R11"/>
  <c r="AH11"/>
  <c r="AX11"/>
  <c r="J11"/>
  <c r="Z11"/>
  <c r="AP11"/>
  <c r="AT11"/>
  <c r="AD11"/>
  <c r="N11"/>
  <c r="G12"/>
  <c r="K12"/>
  <c r="O12"/>
  <c r="S12"/>
  <c r="W12"/>
  <c r="AA12"/>
  <c r="AE12"/>
  <c r="AI12"/>
  <c r="AM12"/>
  <c r="AQ12"/>
  <c r="AU12"/>
  <c r="AY12"/>
  <c r="F12"/>
  <c r="J12"/>
  <c r="N12"/>
  <c r="R12"/>
  <c r="V12"/>
  <c r="Z12"/>
  <c r="AD12"/>
  <c r="AH12"/>
  <c r="AL12"/>
  <c r="AP12"/>
  <c r="AT12"/>
  <c r="AX12"/>
  <c r="E12"/>
  <c r="I12"/>
  <c r="M12"/>
  <c r="Q12"/>
  <c r="U12"/>
  <c r="Y12"/>
  <c r="AC12"/>
  <c r="AG12"/>
  <c r="AK12"/>
  <c r="AO12"/>
  <c r="AS12"/>
  <c r="AW12"/>
  <c r="BA12"/>
  <c r="D12"/>
  <c r="T12"/>
  <c r="AJ12"/>
  <c r="AZ12"/>
  <c r="P12"/>
  <c r="AF12"/>
  <c r="AV12"/>
  <c r="H12"/>
  <c r="X12"/>
  <c r="AN12"/>
  <c r="L12"/>
  <c r="AR12"/>
  <c r="AB12"/>
  <c r="E13"/>
  <c r="I13"/>
  <c r="M13"/>
  <c r="Q13"/>
  <c r="U13"/>
  <c r="Y13"/>
  <c r="AC13"/>
  <c r="AG13"/>
  <c r="AK13"/>
  <c r="AO13"/>
  <c r="AS13"/>
  <c r="AW13"/>
  <c r="BA13"/>
  <c r="D13"/>
  <c r="H13"/>
  <c r="L13"/>
  <c r="P13"/>
  <c r="T13"/>
  <c r="X13"/>
  <c r="AB13"/>
  <c r="AF13"/>
  <c r="AJ13"/>
  <c r="AN13"/>
  <c r="AR13"/>
  <c r="AV13"/>
  <c r="AZ13"/>
  <c r="G13"/>
  <c r="K13"/>
  <c r="O13"/>
  <c r="S13"/>
  <c r="W13"/>
  <c r="AA13"/>
  <c r="AE13"/>
  <c r="AI13"/>
  <c r="AM13"/>
  <c r="AQ13"/>
  <c r="AU13"/>
  <c r="AY13"/>
  <c r="R13"/>
  <c r="AH13"/>
  <c r="AX13"/>
  <c r="N13"/>
  <c r="AD13"/>
  <c r="AT13"/>
  <c r="F13"/>
  <c r="V13"/>
  <c r="AL13"/>
  <c r="Z13"/>
  <c r="J13"/>
  <c r="AP13"/>
  <c r="G14"/>
  <c r="K14"/>
  <c r="O14"/>
  <c r="S14"/>
  <c r="W14"/>
  <c r="AA14"/>
  <c r="AE14"/>
  <c r="AI14"/>
  <c r="AM14"/>
  <c r="AQ14"/>
  <c r="AU14"/>
  <c r="AY14"/>
  <c r="F14"/>
  <c r="J14"/>
  <c r="N14"/>
  <c r="R14"/>
  <c r="V14"/>
  <c r="Z14"/>
  <c r="AD14"/>
  <c r="AH14"/>
  <c r="AL14"/>
  <c r="AP14"/>
  <c r="AT14"/>
  <c r="AX14"/>
  <c r="E14"/>
  <c r="I14"/>
  <c r="M14"/>
  <c r="Q14"/>
  <c r="U14"/>
  <c r="Y14"/>
  <c r="AC14"/>
  <c r="AG14"/>
  <c r="AK14"/>
  <c r="AO14"/>
  <c r="AS14"/>
  <c r="AW14"/>
  <c r="BA14"/>
  <c r="P14"/>
  <c r="AF14"/>
  <c r="AV14"/>
  <c r="L14"/>
  <c r="AB14"/>
  <c r="AR14"/>
  <c r="D14"/>
  <c r="T14"/>
  <c r="AJ14"/>
  <c r="AZ14"/>
  <c r="AN14"/>
  <c r="X14"/>
  <c r="H14"/>
  <c r="E15"/>
  <c r="I15"/>
  <c r="M15"/>
  <c r="Q15"/>
  <c r="U15"/>
  <c r="Y15"/>
  <c r="AC15"/>
  <c r="AG15"/>
  <c r="AK15"/>
  <c r="AO15"/>
  <c r="AS15"/>
  <c r="AW15"/>
  <c r="BA15"/>
  <c r="D15"/>
  <c r="H15"/>
  <c r="L15"/>
  <c r="P15"/>
  <c r="T15"/>
  <c r="X15"/>
  <c r="AB15"/>
  <c r="AF15"/>
  <c r="AJ15"/>
  <c r="AN15"/>
  <c r="AR15"/>
  <c r="AV15"/>
  <c r="AZ15"/>
  <c r="G15"/>
  <c r="K15"/>
  <c r="O15"/>
  <c r="S15"/>
  <c r="W15"/>
  <c r="AA15"/>
  <c r="AE15"/>
  <c r="AI15"/>
  <c r="AM15"/>
  <c r="AQ15"/>
  <c r="AU15"/>
  <c r="AY15"/>
  <c r="N15"/>
  <c r="AD15"/>
  <c r="AT15"/>
  <c r="J15"/>
  <c r="Z15"/>
  <c r="AP15"/>
  <c r="R15"/>
  <c r="AH15"/>
  <c r="AX15"/>
  <c r="AL15"/>
  <c r="V15"/>
  <c r="F15"/>
  <c r="G16"/>
  <c r="K16"/>
  <c r="O16"/>
  <c r="S16"/>
  <c r="W16"/>
  <c r="AA16"/>
  <c r="AE16"/>
  <c r="AI16"/>
  <c r="AM16"/>
  <c r="AQ16"/>
  <c r="AU16"/>
  <c r="AY16"/>
  <c r="F16"/>
  <c r="J16"/>
  <c r="N16"/>
  <c r="R16"/>
  <c r="V16"/>
  <c r="Z16"/>
  <c r="AD16"/>
  <c r="AH16"/>
  <c r="AL16"/>
  <c r="AP16"/>
  <c r="AT16"/>
  <c r="AX16"/>
  <c r="E16"/>
  <c r="I16"/>
  <c r="M16"/>
  <c r="Q16"/>
  <c r="U16"/>
  <c r="Y16"/>
  <c r="AC16"/>
  <c r="AG16"/>
  <c r="AK16"/>
  <c r="AO16"/>
  <c r="AS16"/>
  <c r="AW16"/>
  <c r="BA16"/>
  <c r="L16"/>
  <c r="AB16"/>
  <c r="AR16"/>
  <c r="H16"/>
  <c r="X16"/>
  <c r="AN16"/>
  <c r="P16"/>
  <c r="AF16"/>
  <c r="AV16"/>
  <c r="D16"/>
  <c r="AZ16"/>
  <c r="AJ16"/>
  <c r="T16"/>
  <c r="E17"/>
  <c r="I17"/>
  <c r="M17"/>
  <c r="Q17"/>
  <c r="U17"/>
  <c r="Y17"/>
  <c r="AC17"/>
  <c r="AG17"/>
  <c r="AK17"/>
  <c r="AO17"/>
  <c r="AS17"/>
  <c r="AW17"/>
  <c r="BA17"/>
  <c r="D17"/>
  <c r="H17"/>
  <c r="L17"/>
  <c r="P17"/>
  <c r="T17"/>
  <c r="X17"/>
  <c r="AB17"/>
  <c r="AF17"/>
  <c r="AJ17"/>
  <c r="AN17"/>
  <c r="AR17"/>
  <c r="AV17"/>
  <c r="AZ17"/>
  <c r="G17"/>
  <c r="K17"/>
  <c r="O17"/>
  <c r="S17"/>
  <c r="W17"/>
  <c r="AA17"/>
  <c r="AE17"/>
  <c r="AI17"/>
  <c r="AM17"/>
  <c r="AQ17"/>
  <c r="AU17"/>
  <c r="AY17"/>
  <c r="J17"/>
  <c r="Z17"/>
  <c r="AP17"/>
  <c r="F17"/>
  <c r="V17"/>
  <c r="AL17"/>
  <c r="N17"/>
  <c r="AD17"/>
  <c r="AT17"/>
  <c r="R17"/>
  <c r="AX17"/>
  <c r="AH17"/>
  <c r="G18"/>
  <c r="K18"/>
  <c r="O18"/>
  <c r="S18"/>
  <c r="W18"/>
  <c r="AA18"/>
  <c r="AE18"/>
  <c r="AI18"/>
  <c r="AM18"/>
  <c r="AQ18"/>
  <c r="AU18"/>
  <c r="AY18"/>
  <c r="F18"/>
  <c r="J18"/>
  <c r="N18"/>
  <c r="R18"/>
  <c r="V18"/>
  <c r="Z18"/>
  <c r="AD18"/>
  <c r="AH18"/>
  <c r="AL18"/>
  <c r="AP18"/>
  <c r="AT18"/>
  <c r="AX18"/>
  <c r="E18"/>
  <c r="I18"/>
  <c r="M18"/>
  <c r="Q18"/>
  <c r="U18"/>
  <c r="Y18"/>
  <c r="AC18"/>
  <c r="AG18"/>
  <c r="AK18"/>
  <c r="AO18"/>
  <c r="AS18"/>
  <c r="AW18"/>
  <c r="BA18"/>
  <c r="H18"/>
  <c r="X18"/>
  <c r="AN18"/>
  <c r="D18"/>
  <c r="T18"/>
  <c r="AJ18"/>
  <c r="AZ18"/>
  <c r="L18"/>
  <c r="AB18"/>
  <c r="AR18"/>
  <c r="AF18"/>
  <c r="P18"/>
  <c r="AV18"/>
  <c r="E19"/>
  <c r="I19"/>
  <c r="M19"/>
  <c r="Q19"/>
  <c r="U19"/>
  <c r="Y19"/>
  <c r="AC19"/>
  <c r="AG19"/>
  <c r="AK19"/>
  <c r="AO19"/>
  <c r="AS19"/>
  <c r="AW19"/>
  <c r="BA19"/>
  <c r="D19"/>
  <c r="H19"/>
  <c r="L19"/>
  <c r="P19"/>
  <c r="T19"/>
  <c r="X19"/>
  <c r="AB19"/>
  <c r="AF19"/>
  <c r="AJ19"/>
  <c r="AN19"/>
  <c r="AR19"/>
  <c r="AV19"/>
  <c r="AZ19"/>
  <c r="G19"/>
  <c r="K19"/>
  <c r="O19"/>
  <c r="S19"/>
  <c r="W19"/>
  <c r="AA19"/>
  <c r="AE19"/>
  <c r="AI19"/>
  <c r="AM19"/>
  <c r="AQ19"/>
  <c r="AU19"/>
  <c r="AY19"/>
  <c r="F19"/>
  <c r="V19"/>
  <c r="AL19"/>
  <c r="R19"/>
  <c r="AH19"/>
  <c r="AX19"/>
  <c r="J19"/>
  <c r="Z19"/>
  <c r="AP19"/>
  <c r="AT19"/>
  <c r="AD19"/>
  <c r="N19"/>
  <c r="A28" i="8"/>
  <c r="E81" l="1"/>
  <c r="D81"/>
  <c r="C81"/>
  <c r="E77"/>
  <c r="D77"/>
  <c r="C77"/>
  <c r="C216"/>
  <c r="D216"/>
  <c r="E216"/>
  <c r="E187"/>
  <c r="C164"/>
  <c r="D164"/>
  <c r="E164"/>
  <c r="E115"/>
  <c r="D69"/>
  <c r="E69"/>
  <c r="E23"/>
  <c r="AA1" i="9"/>
  <c r="AI1"/>
  <c r="G1"/>
  <c r="AN1"/>
  <c r="X1"/>
  <c r="H1"/>
  <c r="BA1"/>
  <c r="AK1"/>
  <c r="U1"/>
  <c r="N1"/>
  <c r="AQ1"/>
  <c r="AX1"/>
  <c r="AH1"/>
  <c r="R1"/>
  <c r="AY1"/>
  <c r="W1"/>
  <c r="AR1"/>
  <c r="AB1"/>
  <c r="L1"/>
  <c r="O1"/>
  <c r="AO1"/>
  <c r="Y1"/>
  <c r="I1"/>
  <c r="AT1"/>
  <c r="AL1"/>
  <c r="V1"/>
  <c r="AM1"/>
  <c r="AV1"/>
  <c r="AF1"/>
  <c r="P1"/>
  <c r="AE1"/>
  <c r="AS1"/>
  <c r="AC1"/>
  <c r="M1"/>
  <c r="AD1"/>
  <c r="S1"/>
  <c r="AP1"/>
  <c r="Z1"/>
  <c r="J1"/>
  <c r="K1"/>
  <c r="AZ1"/>
  <c r="AJ1"/>
  <c r="T1"/>
  <c r="AU1"/>
  <c r="AW1"/>
  <c r="AG1"/>
  <c r="Q1"/>
  <c r="E48" i="8"/>
  <c r="E136"/>
  <c r="C123"/>
  <c r="E97"/>
  <c r="C155"/>
  <c r="C160"/>
  <c r="D160"/>
  <c r="E60"/>
  <c r="C101"/>
  <c r="C85"/>
  <c r="D155"/>
  <c r="C18"/>
  <c r="C23"/>
  <c r="D151"/>
  <c r="C97"/>
  <c r="F1" i="9"/>
  <c r="D115" i="8"/>
  <c r="E101"/>
  <c r="C127"/>
  <c r="D132"/>
  <c r="E64"/>
  <c r="E220"/>
  <c r="D85"/>
  <c r="D40"/>
  <c r="E168"/>
  <c r="D168" s="1"/>
  <c r="D187"/>
  <c r="D146"/>
  <c r="D224"/>
  <c r="C146"/>
  <c r="E1" i="9"/>
  <c r="E18" i="8"/>
  <c r="D28"/>
  <c r="C28" s="1"/>
  <c r="D29" s="1"/>
  <c r="D97"/>
  <c r="D18"/>
  <c r="C52"/>
  <c r="C151"/>
  <c r="C141"/>
  <c r="D48"/>
  <c r="E52"/>
  <c r="D52" s="1"/>
  <c r="C48"/>
  <c r="C198"/>
  <c r="C119"/>
  <c r="D44"/>
  <c r="D32"/>
  <c r="E13"/>
  <c r="E160"/>
  <c r="D123"/>
  <c r="C110"/>
  <c r="C44"/>
  <c r="D182"/>
  <c r="C182" s="1"/>
  <c r="E182" s="1"/>
  <c r="D110"/>
  <c r="D198"/>
  <c r="E123"/>
  <c r="E56"/>
  <c r="E110"/>
  <c r="D119"/>
  <c r="E146"/>
  <c r="C187"/>
  <c r="D220"/>
  <c r="C13"/>
  <c r="C193"/>
  <c r="D212"/>
  <c r="E203"/>
  <c r="D101"/>
  <c r="C36"/>
  <c r="D64"/>
  <c r="E73"/>
  <c r="D73" s="1"/>
  <c r="C89"/>
  <c r="C93"/>
  <c r="C115"/>
  <c r="D36"/>
  <c r="E40"/>
  <c r="D127"/>
  <c r="D23"/>
  <c r="D56"/>
  <c r="C32"/>
  <c r="C177"/>
  <c r="E36"/>
  <c r="C60"/>
  <c r="C168"/>
  <c r="D172"/>
  <c r="C172" s="1"/>
  <c r="D173" s="1"/>
  <c r="E32"/>
  <c r="D177"/>
  <c r="E193"/>
  <c r="C73"/>
  <c r="E141"/>
  <c r="D13"/>
  <c r="C40"/>
  <c r="E93"/>
  <c r="D93"/>
  <c r="E172"/>
  <c r="C132"/>
  <c r="E89"/>
  <c r="D89" s="1"/>
  <c r="D105"/>
  <c r="C105" s="1"/>
  <c r="E105" s="1"/>
  <c r="C64"/>
  <c r="C56"/>
  <c r="C212"/>
  <c r="E212"/>
  <c r="C203"/>
  <c r="E224"/>
  <c r="D141"/>
  <c r="E198"/>
  <c r="D203"/>
  <c r="D1" i="9"/>
  <c r="D193" i="8"/>
  <c r="C207"/>
  <c r="C220"/>
  <c r="D136"/>
  <c r="C69"/>
  <c r="C224"/>
  <c r="D207"/>
  <c r="C136"/>
  <c r="A4"/>
  <c r="BB6" i="2"/>
  <c r="BA6"/>
  <c r="AZ6"/>
  <c r="AY6"/>
  <c r="AX6"/>
  <c r="AW6"/>
  <c r="AV6"/>
  <c r="AU6"/>
  <c r="AT6"/>
  <c r="AS6"/>
  <c r="AR6"/>
  <c r="AQ6"/>
  <c r="AP6"/>
  <c r="AO6"/>
  <c r="AN6"/>
  <c r="AM6"/>
  <c r="AL6"/>
  <c r="AK6"/>
  <c r="AJ6"/>
  <c r="AI6"/>
  <c r="AH6"/>
  <c r="AG6"/>
  <c r="AF6"/>
  <c r="AE6"/>
  <c r="AD6"/>
  <c r="AC6"/>
  <c r="AB6"/>
  <c r="AA6"/>
  <c r="Z6"/>
  <c r="Y6"/>
  <c r="X6"/>
  <c r="U6"/>
  <c r="T6"/>
  <c r="S6"/>
  <c r="R6"/>
  <c r="Q6"/>
  <c r="P6"/>
  <c r="O6"/>
  <c r="N6"/>
  <c r="M6"/>
  <c r="L6"/>
  <c r="K6"/>
  <c r="J6"/>
  <c r="I6"/>
  <c r="H6"/>
  <c r="G6"/>
  <c r="BB5"/>
  <c r="BA5"/>
  <c r="AZ5"/>
  <c r="AY5"/>
  <c r="AX5"/>
  <c r="AW5"/>
  <c r="AV5"/>
  <c r="AU5"/>
  <c r="AT5"/>
  <c r="AS5"/>
  <c r="AR5"/>
  <c r="AQ5"/>
  <c r="AP5"/>
  <c r="AO5"/>
  <c r="AN5"/>
  <c r="AM5"/>
  <c r="AL5"/>
  <c r="E37" i="11" s="1"/>
  <c r="AK5" i="2"/>
  <c r="E36" i="11" s="1"/>
  <c r="AJ5" i="2"/>
  <c r="E35" i="11" s="1"/>
  <c r="AI5" i="2"/>
  <c r="E34" i="11" s="1"/>
  <c r="AH5" i="2"/>
  <c r="E33" i="11" s="1"/>
  <c r="AG5" i="2"/>
  <c r="E32" i="11" s="1"/>
  <c r="AF5" i="2"/>
  <c r="AE5"/>
  <c r="E30" i="11" s="1"/>
  <c r="AD5" i="2"/>
  <c r="E29" i="11" s="1"/>
  <c r="AC5" i="2"/>
  <c r="E28" i="11" s="1"/>
  <c r="AB5" i="2"/>
  <c r="E27" i="11" s="1"/>
  <c r="AA5" i="2"/>
  <c r="E26" i="11" s="1"/>
  <c r="Z5" i="2"/>
  <c r="E25" i="11" s="1"/>
  <c r="Y5" i="2"/>
  <c r="E24" i="11" s="1"/>
  <c r="X5" i="2"/>
  <c r="E23" i="11" s="1"/>
  <c r="W5" i="2"/>
  <c r="E22" i="11" s="1"/>
  <c r="V5" i="2"/>
  <c r="U5"/>
  <c r="T5"/>
  <c r="S5"/>
  <c r="R5"/>
  <c r="Q5"/>
  <c r="P5"/>
  <c r="O5"/>
  <c r="N5"/>
  <c r="M5"/>
  <c r="L5"/>
  <c r="K5"/>
  <c r="J5"/>
  <c r="I5"/>
  <c r="H5"/>
  <c r="G5"/>
  <c r="F5"/>
  <c r="D50" i="11"/>
  <c r="D49"/>
  <c r="D48"/>
  <c r="D47"/>
  <c r="D46"/>
  <c r="D45"/>
  <c r="D44"/>
  <c r="D43"/>
  <c r="D42"/>
  <c r="D41"/>
  <c r="D40"/>
  <c r="D39"/>
  <c r="D38"/>
  <c r="D37"/>
  <c r="D36"/>
  <c r="D35"/>
  <c r="D34"/>
  <c r="D33"/>
  <c r="D32"/>
  <c r="D31"/>
  <c r="D30"/>
  <c r="D29"/>
  <c r="D28"/>
  <c r="D27"/>
  <c r="D26"/>
  <c r="D25"/>
  <c r="D24"/>
  <c r="D23"/>
  <c r="D22"/>
  <c r="D21"/>
  <c r="BB4" i="2"/>
  <c r="BA4"/>
  <c r="AZ4"/>
  <c r="AY4"/>
  <c r="C50" i="11" s="1"/>
  <c r="AX4" i="2"/>
  <c r="C49" i="11" s="1"/>
  <c r="AW4" i="2"/>
  <c r="C48" i="11" s="1"/>
  <c r="AV4" i="2"/>
  <c r="C47" i="11" s="1"/>
  <c r="AU4" i="2"/>
  <c r="C46" i="11" s="1"/>
  <c r="AT4" i="2"/>
  <c r="C45" i="11" s="1"/>
  <c r="AS4" i="2"/>
  <c r="C44" i="11" s="1"/>
  <c r="AR4" i="2"/>
  <c r="C43" i="11" s="1"/>
  <c r="AQ4" i="2"/>
  <c r="C42" i="11" s="1"/>
  <c r="AP4" i="2"/>
  <c r="C41" i="11" s="1"/>
  <c r="AO4" i="2"/>
  <c r="C40" i="11" s="1"/>
  <c r="AN4" i="2"/>
  <c r="C39" i="11" s="1"/>
  <c r="AM4" i="2"/>
  <c r="C38" i="11" s="1"/>
  <c r="AL4" i="2"/>
  <c r="C37" i="11" s="1"/>
  <c r="AK4" i="2"/>
  <c r="C36" i="11" s="1"/>
  <c r="AJ4" i="2"/>
  <c r="C35" i="11" s="1"/>
  <c r="AI4" i="2"/>
  <c r="C34" i="11" s="1"/>
  <c r="AH4" i="2"/>
  <c r="C33" i="11" s="1"/>
  <c r="AG4" i="2"/>
  <c r="C32" i="11" s="1"/>
  <c r="AF4" i="2"/>
  <c r="C31" i="11" s="1"/>
  <c r="AE4" i="2"/>
  <c r="C30" i="11" s="1"/>
  <c r="AD4" i="2"/>
  <c r="C29" i="11" s="1"/>
  <c r="AC4" i="2"/>
  <c r="C28" i="11" s="1"/>
  <c r="AB4" i="2"/>
  <c r="C27" i="11" s="1"/>
  <c r="AA4" i="2"/>
  <c r="C26" i="11" s="1"/>
  <c r="Z4" i="2"/>
  <c r="C25" i="11" s="1"/>
  <c r="Y4" i="2"/>
  <c r="C24" i="11" s="1"/>
  <c r="X4" i="2"/>
  <c r="C23" i="11" s="1"/>
  <c r="W4" i="2"/>
  <c r="C22" i="11" s="1"/>
  <c r="V4" i="2"/>
  <c r="C21" i="11" s="1"/>
  <c r="U4" i="2"/>
  <c r="T4"/>
  <c r="S4"/>
  <c r="R4"/>
  <c r="Q4"/>
  <c r="P4"/>
  <c r="O4"/>
  <c r="N4"/>
  <c r="M4"/>
  <c r="L4"/>
  <c r="K4"/>
  <c r="J4"/>
  <c r="I4"/>
  <c r="H4"/>
  <c r="G4"/>
  <c r="F4"/>
  <c r="BB3"/>
  <c r="BA3"/>
  <c r="AZ3"/>
  <c r="AY3"/>
  <c r="AX3"/>
  <c r="AW3"/>
  <c r="AV3"/>
  <c r="AU3"/>
  <c r="AT3"/>
  <c r="AS3"/>
  <c r="AR3"/>
  <c r="AQ3"/>
  <c r="AP3"/>
  <c r="AO3"/>
  <c r="AN3"/>
  <c r="AM3"/>
  <c r="AL3"/>
  <c r="AK3"/>
  <c r="AJ3"/>
  <c r="AI3"/>
  <c r="AH3"/>
  <c r="AG3"/>
  <c r="AF3"/>
  <c r="AE3"/>
  <c r="AD3"/>
  <c r="AC3"/>
  <c r="AB3"/>
  <c r="AA3"/>
  <c r="Z3"/>
  <c r="Y3"/>
  <c r="X3"/>
  <c r="W3"/>
  <c r="V3"/>
  <c r="U3"/>
  <c r="T3"/>
  <c r="S3"/>
  <c r="R3"/>
  <c r="Q3"/>
  <c r="P3"/>
  <c r="O3"/>
  <c r="N3"/>
  <c r="M3"/>
  <c r="L3"/>
  <c r="K3"/>
  <c r="J3"/>
  <c r="I3"/>
  <c r="H3"/>
  <c r="G3"/>
  <c r="F3"/>
  <c r="F77" i="8" l="1"/>
  <c r="F81"/>
  <c r="D82"/>
  <c r="C86"/>
  <c r="E207"/>
  <c r="E188"/>
  <c r="F216"/>
  <c r="C217"/>
  <c r="D217"/>
  <c r="F164"/>
  <c r="C165"/>
  <c r="D165"/>
  <c r="D106"/>
  <c r="C106" s="1"/>
  <c r="E85"/>
  <c r="D74"/>
  <c r="D70"/>
  <c r="F69"/>
  <c r="C225"/>
  <c r="E44"/>
  <c r="D124"/>
  <c r="C65"/>
  <c r="D33"/>
  <c r="D94"/>
  <c r="D49"/>
  <c r="D137"/>
  <c r="D45"/>
  <c r="C74"/>
  <c r="F73" s="1"/>
  <c r="C24"/>
  <c r="C70"/>
  <c r="C142"/>
  <c r="F168"/>
  <c r="D128"/>
  <c r="C45"/>
  <c r="F187"/>
  <c r="D183"/>
  <c r="C199"/>
  <c r="D78"/>
  <c r="C49"/>
  <c r="D98"/>
  <c r="D24"/>
  <c r="D156"/>
  <c r="C156" s="1"/>
  <c r="C98"/>
  <c r="C173"/>
  <c r="D199"/>
  <c r="D102"/>
  <c r="F146"/>
  <c r="F220"/>
  <c r="F115"/>
  <c r="F160"/>
  <c r="F64"/>
  <c r="F198"/>
  <c r="C37"/>
  <c r="C111"/>
  <c r="D188"/>
  <c r="C53"/>
  <c r="F172"/>
  <c r="D65"/>
  <c r="C82"/>
  <c r="D161"/>
  <c r="D37"/>
  <c r="F110"/>
  <c r="C41"/>
  <c r="E132"/>
  <c r="D116"/>
  <c r="C19"/>
  <c r="F48"/>
  <c r="F36"/>
  <c r="D19"/>
  <c r="C188"/>
  <c r="C116"/>
  <c r="D178"/>
  <c r="C161"/>
  <c r="C213"/>
  <c r="D111"/>
  <c r="D133"/>
  <c r="D41"/>
  <c r="D142"/>
  <c r="F56"/>
  <c r="C204"/>
  <c r="D14"/>
  <c r="F32"/>
  <c r="C194"/>
  <c r="D213"/>
  <c r="C57"/>
  <c r="C133"/>
  <c r="C29"/>
  <c r="E28"/>
  <c r="C137"/>
  <c r="F212"/>
  <c r="F23"/>
  <c r="F141"/>
  <c r="F40"/>
  <c r="D120"/>
  <c r="C120" s="1"/>
  <c r="D147"/>
  <c r="C147" s="1"/>
  <c r="F18"/>
  <c r="D90"/>
  <c r="D194"/>
  <c r="F52"/>
  <c r="D152"/>
  <c r="C152" s="1"/>
  <c r="C78"/>
  <c r="F97"/>
  <c r="F13"/>
  <c r="C124"/>
  <c r="F123"/>
  <c r="C102"/>
  <c r="D53"/>
  <c r="F89"/>
  <c r="C183"/>
  <c r="E177"/>
  <c r="C33"/>
  <c r="C178"/>
  <c r="C90"/>
  <c r="F101"/>
  <c r="D204"/>
  <c r="F203"/>
  <c r="D208"/>
  <c r="F193"/>
  <c r="F93"/>
  <c r="C94"/>
  <c r="C128"/>
  <c r="C14"/>
  <c r="D221"/>
  <c r="D57"/>
  <c r="D169"/>
  <c r="C169" s="1"/>
  <c r="F224"/>
  <c r="C221"/>
  <c r="C208"/>
  <c r="F136"/>
  <c r="D225"/>
  <c r="C5" i="11"/>
  <c r="C7"/>
  <c r="C9"/>
  <c r="C11"/>
  <c r="C13"/>
  <c r="C15"/>
  <c r="C17"/>
  <c r="C19"/>
  <c r="D6"/>
  <c r="D8"/>
  <c r="D10"/>
  <c r="D12"/>
  <c r="D14"/>
  <c r="D16"/>
  <c r="D18"/>
  <c r="D20"/>
  <c r="E7"/>
  <c r="E9"/>
  <c r="E11"/>
  <c r="E13"/>
  <c r="C6"/>
  <c r="C8"/>
  <c r="C10"/>
  <c r="C12"/>
  <c r="C14"/>
  <c r="C16"/>
  <c r="C18"/>
  <c r="C20"/>
  <c r="D5"/>
  <c r="D7"/>
  <c r="D9"/>
  <c r="D11"/>
  <c r="D13"/>
  <c r="D15"/>
  <c r="D17"/>
  <c r="D19"/>
  <c r="E6"/>
  <c r="E8"/>
  <c r="E10"/>
  <c r="E12"/>
  <c r="E38"/>
  <c r="E39"/>
  <c r="E41"/>
  <c r="E43"/>
  <c r="E45"/>
  <c r="E47"/>
  <c r="E49"/>
  <c r="E40"/>
  <c r="E42"/>
  <c r="E44"/>
  <c r="E46"/>
  <c r="E48"/>
  <c r="E50"/>
  <c r="E14"/>
  <c r="E16"/>
  <c r="E18"/>
  <c r="E20"/>
  <c r="E5"/>
  <c r="E15"/>
  <c r="E17"/>
  <c r="E19"/>
  <c r="E21"/>
  <c r="B5"/>
  <c r="B7"/>
  <c r="B9"/>
  <c r="B11"/>
  <c r="B13"/>
  <c r="B15"/>
  <c r="B17"/>
  <c r="B19"/>
  <c r="B21"/>
  <c r="B23"/>
  <c r="B25"/>
  <c r="B27"/>
  <c r="B29"/>
  <c r="B31"/>
  <c r="B33"/>
  <c r="B35"/>
  <c r="B37"/>
  <c r="B39"/>
  <c r="B41"/>
  <c r="B43"/>
  <c r="B45"/>
  <c r="B47"/>
  <c r="B49"/>
  <c r="B6"/>
  <c r="B8"/>
  <c r="B10"/>
  <c r="B12"/>
  <c r="B14"/>
  <c r="B16"/>
  <c r="B18"/>
  <c r="B20"/>
  <c r="B22"/>
  <c r="B24"/>
  <c r="B26"/>
  <c r="B28"/>
  <c r="B30"/>
  <c r="B32"/>
  <c r="B34"/>
  <c r="B36"/>
  <c r="B38"/>
  <c r="B40"/>
  <c r="B42"/>
  <c r="B44"/>
  <c r="B46"/>
  <c r="B48"/>
  <c r="B50"/>
  <c r="D4" i="8"/>
  <c r="C4" s="1"/>
  <c r="E4"/>
  <c r="C5" s="1"/>
  <c r="C8"/>
  <c r="D8"/>
  <c r="E155"/>
  <c r="F155" s="1"/>
  <c r="E127"/>
  <c r="F127" s="1"/>
  <c r="E151"/>
  <c r="F151" s="1"/>
  <c r="D60"/>
  <c r="F60" s="1"/>
  <c r="E119"/>
  <c r="F119" s="1"/>
  <c r="E8" l="1"/>
  <c r="C9"/>
  <c r="F4"/>
  <c r="D61"/>
  <c r="C61"/>
  <c r="D5"/>
</calcChain>
</file>

<file path=xl/sharedStrings.xml><?xml version="1.0" encoding="utf-8"?>
<sst xmlns="http://schemas.openxmlformats.org/spreadsheetml/2006/main" count="506" uniqueCount="163">
  <si>
    <t xml:space="preserve"> References</t>
  </si>
  <si>
    <t>Location of Data</t>
  </si>
  <si>
    <t>SSN</t>
  </si>
  <si>
    <t>N/A</t>
  </si>
  <si>
    <t>Yes</t>
  </si>
  <si>
    <t>No</t>
  </si>
  <si>
    <t>Total</t>
  </si>
  <si>
    <t>Percent</t>
  </si>
  <si>
    <t>ID</t>
  </si>
  <si>
    <t>LAST NAME, FIRST</t>
  </si>
  <si>
    <t>Case ID</t>
  </si>
  <si>
    <t>Last Name</t>
  </si>
  <si>
    <t>First Name</t>
  </si>
  <si>
    <t>Region</t>
  </si>
  <si>
    <t>One Stop</t>
  </si>
  <si>
    <t>Unit</t>
  </si>
  <si>
    <t>Case Manager</t>
  </si>
  <si>
    <t>SP CODE</t>
  </si>
  <si>
    <t>County</t>
  </si>
  <si>
    <t>R/C/O/U</t>
  </si>
  <si>
    <t>ASSESSMENT and PROGRAM ACTIVITIES</t>
  </si>
  <si>
    <t>Adult</t>
  </si>
  <si>
    <t>Dislocated Worker</t>
  </si>
  <si>
    <t xml:space="preserve">PROGRAM ELIGIBILITY    </t>
  </si>
  <si>
    <t>N</t>
  </si>
  <si>
    <t>CREDENTIAL ATTAINMENT</t>
  </si>
  <si>
    <t>St Info Sys - Application / Hard copy</t>
  </si>
  <si>
    <r>
      <t xml:space="preserve">Region XX   </t>
    </r>
    <r>
      <rPr>
        <b/>
        <sz val="10"/>
        <rFont val="Arial"/>
        <family val="2"/>
      </rPr>
      <t>Summary</t>
    </r>
  </si>
  <si>
    <t xml:space="preserve">Review Period:  </t>
  </si>
  <si>
    <t>GRIEVANCE/COMPLAINT FORM</t>
  </si>
  <si>
    <t>Special Project Contractor's Name:</t>
  </si>
  <si>
    <t>State MIS Application or Hard copy</t>
  </si>
  <si>
    <t>Reviewer Name:</t>
  </si>
  <si>
    <t>Signed and Dated Hard/electronic copy (supporting documentation)</t>
  </si>
  <si>
    <t>Participant Last Name:</t>
  </si>
  <si>
    <t>WIA Resource Guide</t>
  </si>
  <si>
    <t>Local self-sufficiency policy, State MIS, Program Page, Case Notes and/or hard copy</t>
  </si>
  <si>
    <t>State MIS or Hard/Electronic Case File Supporting Documentation</t>
  </si>
  <si>
    <t>State MIS or Hard/Electronic Case File Supporting Documentation, Case Notes</t>
  </si>
  <si>
    <t xml:space="preserve">State MIS or Hard/Electronic  Case File Supporting Documentation </t>
  </si>
  <si>
    <t xml:space="preserve"> Hard/Electronic  Case File Supporting Documentation </t>
  </si>
  <si>
    <t>State MIS or Hard/Electronic  Case File Supporting Documentation (Note: self-attestation is acceptable)</t>
  </si>
  <si>
    <t>State MIS, Program Page, or Hard/Electronic Case File Supporting Documentation, Case Notes</t>
  </si>
  <si>
    <t>State MIS or Hard/Electronic Case File Supporting Documentation, Job Placement Verification, case notes</t>
  </si>
  <si>
    <t xml:space="preserve">Participant First Name:     </t>
  </si>
  <si>
    <t xml:space="preserve">SUPPORTIVE SERVICES </t>
  </si>
  <si>
    <t xml:space="preserve">20 CFR 663.600, WIA Sec. 134 (d)(4)(A), and Local Workforce Service Plan </t>
  </si>
  <si>
    <t xml:space="preserve"> 20 CFR 1010; WIA Sec. 168, TEGL 14-08, and   Local Workforce Service Plan </t>
  </si>
  <si>
    <t xml:space="preserve">20 CFR 1010, JVA(38 U.S.C. 4215(a)) Sec. 2(a),TEGL 14-08,  Local Workforce Service Plan </t>
  </si>
  <si>
    <t xml:space="preserve">WIA Resource Guide, Special Project Contract </t>
  </si>
  <si>
    <t>AWI Memorandum dated May 31, 2011-Layoff Aversion Incumbent Worker Training, TEGL 26-09, TEGL 30-09</t>
  </si>
  <si>
    <t>AWI Memorandum dated May 31, 2011-Layoff Aversion Incumbent Worker Training</t>
  </si>
  <si>
    <t>AWI FG 00-004 rev. 06/08/07, 20 CFR 667.600, WIA Sec.181(c)</t>
  </si>
  <si>
    <t xml:space="preserve">  20 CFR 663 Subpart H, 20 CFR 663.245, 815, 820,840, WIA Resource Guide</t>
  </si>
  <si>
    <t xml:space="preserve">WIA Resource Guide, Federal Data Validation Requirement </t>
  </si>
  <si>
    <t xml:space="preserve">WIA Resource Guide, TEGL 17-05, and Follow-up Memorandum 3/23/07, Master Cooperative Agreement                                                                           </t>
  </si>
  <si>
    <t xml:space="preserve">State MIS or Hard/Electronic Case File Supporting Documentation. </t>
  </si>
  <si>
    <t xml:space="preserve">Case Manager: </t>
  </si>
  <si>
    <t>Was a signed and dated Grievance/Complaint and EEO/Discrimination Form in the participant's case file? (Y, N).</t>
  </si>
  <si>
    <t>Was documentation in the case file of a determination of need for training services as identified in the IEP, comprehensive assessment, or Individual Counseling and Career Plan? (Y, N, X) (Note: X = Participant did not receive Occupational/Skills Upgrade Training services).</t>
  </si>
  <si>
    <t>Was the training provider on the local/state approved eligible training provider list (ETPL)?  (Y, N, X). (Note: X = Participant did not receive Occupational/Skills Upgrade Training services).</t>
  </si>
  <si>
    <t>Was an OJT/CT agreement executed between the employer and the Region for the participant's training position? (Y, N, X)   (Note: X = Participant did not receive OJT or CT).</t>
  </si>
  <si>
    <t xml:space="preserve">If a Dislocated Worker, did the case file contain documentation of lay-off, termination, plant closure, or other eligible Dislocated Worker criteria?  (Y, N, X) (Note: X=Participant was not determined eligible as a Dislocated Worker). </t>
  </si>
  <si>
    <t xml:space="preserve">If an Adult, was priority of service in effect for the region at the time of registration? (Y, X) (Note: X=priority of service was not in effect at time of registration). </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</si>
  <si>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</si>
  <si>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</si>
  <si>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EXIT and FOLLOW-UP</t>
  </si>
  <si>
    <t>If the participant was a veteran, did the file contain documentation to verify veteran status? (Y, N, X) (Note: X= Participant was not a veteran.).</t>
  </si>
  <si>
    <t>Legend:</t>
  </si>
  <si>
    <t>Last 4 SSN</t>
  </si>
  <si>
    <t>Issue</t>
  </si>
  <si>
    <t>OJT</t>
  </si>
  <si>
    <t>CT</t>
  </si>
  <si>
    <t>WIA Sec. 101(9) and (10), WIA Resource Guide</t>
  </si>
  <si>
    <t>20 CFR 663.110, WIA Sec. 101(1), WIA Resource Guide</t>
  </si>
  <si>
    <t xml:space="preserve">20 CFR 663.160(a), WIA  Sec. 134(d)(2), WIA Resource Guide, </t>
  </si>
  <si>
    <t xml:space="preserve">20 CFR 663.220, 240, and 245, WIA Sec. 134(d)(3), WIA Resource Guide </t>
  </si>
  <si>
    <t xml:space="preserve"> 20 CFR 663.160(b), 220, 240(b), WIA Sec. 134(d)(3)(ii), WIA Resource Guide     </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</si>
  <si>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</si>
  <si>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</si>
  <si>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</si>
  <si>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</si>
  <si>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 xml:space="preserve">20 CFR 663.310, 220 and 230, WIA 134(d)(3)(ii), Sec.134(d)(4)(A)(ii), WIA Resource Guide  </t>
  </si>
  <si>
    <t xml:space="preserve">20 CFR 663.720 and 310, WIA Sec.134(d)(4)(A)(ii), WIA Resource Guide  </t>
  </si>
  <si>
    <t xml:space="preserve">TEGL17-05, TEGL 14-08, TEGL15-10, TEGL17-09, WIA Resource Guide,     </t>
  </si>
  <si>
    <t>20 CFR 663.200(a) and 220, WIA Sec. 134(d)(3), WIA Resource Guide</t>
  </si>
  <si>
    <t>20 CFR 663.700-710,  WIA Sec. 101(8), WIA Resource Guide, and Local Workforce Service Plan</t>
  </si>
  <si>
    <t>20 CFR 663.700-710, WIA Sec. 101(8), WIA Resource Guide,  and Local Workforce Service Plan</t>
  </si>
  <si>
    <t>20 CFR 663.700-710,  WIA Sec. 101(8), WIA Resource Guide, and  Local Workforce Service Plan</t>
  </si>
  <si>
    <t xml:space="preserve">AWI FG 00-009, 20 CFR 663.700-710, WIA Sec.101(31), WIA Resource Guide,  and Local Workforce Service Plan  </t>
  </si>
  <si>
    <t>AWI FG 00-009, 20 CFR 663.700-710, WIA Sec.101(31), WIA Resource Guide,  and Local Workforce Service Plan</t>
  </si>
  <si>
    <t>AWI FG 00-009, 20 CFR 663.700-720, WIA Sec.101(31), WIA Resource Guide,  and Local Workforce Service Plan</t>
  </si>
  <si>
    <t>DEO sample selection</t>
  </si>
  <si>
    <t xml:space="preserve">Did the supportive service activity documented in the case file match the supportive service activity entered in EFM? (Y, N, X)  (Note: X = no supportive service was provided). </t>
  </si>
  <si>
    <t xml:space="preserve">Was On-The-Job (OJT) or Customized Training (CT) provided to the participant? (Y, X) (Note: X = Participant did not receive OJT or CT) (If X, questions 31 through 37 will also be X). </t>
  </si>
  <si>
    <t>One Stop (Get with Performance Unit regarding how data is  pulled)</t>
  </si>
  <si>
    <t>Special Project Name &amp; Code (Move Special Project Tool)</t>
  </si>
  <si>
    <t>If Occupational Skills or Skills Upgrade Training was provided, was the training in a local/state demand occupation? (Y, N, X). (Note: X = Participant did not receive Occupational/Skills Upgrade Training services).</t>
  </si>
  <si>
    <t xml:space="preserve">DEO website, Local Eligible Training Provider List </t>
  </si>
  <si>
    <t>29 USC 2938(a)(5), WIA Sec.188 (a)(5), WIA Resource Guide</t>
  </si>
  <si>
    <t>29 USC 2939(h), WIA Sec.189(h), WIA Resource Guide, Local Workforce Service Plan</t>
  </si>
  <si>
    <t>Other Noncompliance Issue</t>
  </si>
  <si>
    <t xml:space="preserve">Finding  </t>
  </si>
  <si>
    <t xml:space="preserve">COMMENTS: </t>
  </si>
  <si>
    <r>
      <t xml:space="preserve">Was documentation in the case file of U.S. citizenship or authorization to work in the U.S.? (Y, N). </t>
    </r>
    <r>
      <rPr>
        <i/>
        <sz val="10"/>
        <color rgb="FFFF0000"/>
        <rFont val="Arial"/>
        <family val="2"/>
      </rPr>
      <t/>
    </r>
  </si>
  <si>
    <t xml:space="preserve">Dates of Review: </t>
  </si>
  <si>
    <t xml:space="preserve"> Fair Labor Standards Act, Local Workforce Service Plan</t>
  </si>
  <si>
    <t>Fair Labor Standards Act and Local Workforce Service Plan</t>
  </si>
  <si>
    <t xml:space="preserve"> WIA section 134(d)(3)(C),  Local Workforce Service Plan and WE contract agreement </t>
  </si>
  <si>
    <t xml:space="preserve"> WIA section 134(d)(3)(C), Local Workforce Service Plan and WE contract agreement</t>
  </si>
  <si>
    <t>WIA section 134(d)(3)(C) and Local Workforce Service Plan</t>
  </si>
  <si>
    <t>WIA section 134(d)(3)(C)  and Local Workforce Service Plan</t>
  </si>
  <si>
    <r>
      <t>If yes to #</t>
    </r>
    <r>
      <rPr>
        <u/>
        <sz val="18"/>
        <rFont val="Arial"/>
        <family val="2"/>
      </rPr>
      <t>25</t>
    </r>
    <r>
      <rPr>
        <sz val="18"/>
        <rFont val="Arial"/>
        <family val="2"/>
      </rPr>
      <t xml:space="preserve">, and the participant </t>
    </r>
    <r>
      <rPr>
        <b/>
        <i/>
        <u/>
        <sz val="18"/>
        <rFont val="Arial"/>
        <family val="2"/>
      </rPr>
      <t>was not referred</t>
    </r>
    <r>
      <rPr>
        <b/>
        <sz val="18"/>
        <rFont val="Arial"/>
        <family val="2"/>
      </rPr>
      <t xml:space="preserve"> </t>
    </r>
    <r>
      <rPr>
        <sz val="18"/>
        <rFont val="Arial"/>
        <family val="2"/>
      </rPr>
      <t>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t>
    </r>
  </si>
  <si>
    <r>
      <t>If yes to #</t>
    </r>
    <r>
      <rPr>
        <u/>
        <sz val="18"/>
        <rFont val="Arial"/>
        <family val="2"/>
      </rPr>
      <t>30</t>
    </r>
    <r>
      <rPr>
        <sz val="18"/>
        <rFont val="Arial"/>
        <family val="2"/>
      </rPr>
      <t xml:space="preserve">, indicate the type of training provided (OJT or CT).  </t>
    </r>
  </si>
  <si>
    <r>
      <t>If yes to #</t>
    </r>
    <r>
      <rPr>
        <u/>
        <sz val="18"/>
        <rFont val="Arial"/>
        <family val="2"/>
      </rPr>
      <t>38</t>
    </r>
    <r>
      <rPr>
        <sz val="18"/>
        <rFont val="Arial"/>
        <family val="2"/>
      </rPr>
      <t xml:space="preserve">, did the credential attainment date and type match the credential attainment information entered in the MIS? (Y, N, X). </t>
    </r>
  </si>
  <si>
    <r>
      <t>If yes to #</t>
    </r>
    <r>
      <rPr>
        <u/>
        <sz val="18"/>
        <rFont val="Arial"/>
        <family val="2"/>
      </rPr>
      <t>2</t>
    </r>
    <r>
      <rPr>
        <sz val="18"/>
        <rFont val="Arial"/>
        <family val="2"/>
      </rPr>
      <t xml:space="preserve">,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t>
    </r>
  </si>
  <si>
    <t xml:space="preserve">Was documentation in the case file that the participant was 18 years of age or older at registration? (Y, N, X).  (Note: If  DW, participant does not have to be 18; however, determination of age must be documented). </t>
  </si>
  <si>
    <r>
      <t xml:space="preserve">If required, was documentation in the case file of Selective Service Registration or an allowable exemption? (Y, N, X) (Note: X= exempt from selective service registration) </t>
    </r>
    <r>
      <rPr>
        <sz val="18"/>
        <rFont val="Arial"/>
        <family val="2"/>
      </rPr>
      <t xml:space="preserve">(Note: federal requirement for males born on or after January 1, 1960). </t>
    </r>
    <r>
      <rPr>
        <i/>
        <sz val="18"/>
        <rFont val="Arial"/>
        <family val="2"/>
      </rPr>
      <t xml:space="preserve"> </t>
    </r>
  </si>
  <si>
    <r>
      <t>Was a WE activity entered in the State's MIS? (Y,</t>
    </r>
    <r>
      <rPr>
        <sz val="18"/>
        <color rgb="FF00B0F0"/>
        <rFont val="Arial"/>
        <family val="2"/>
      </rPr>
      <t xml:space="preserve"> </t>
    </r>
    <r>
      <rPr>
        <sz val="18"/>
        <rFont val="Arial"/>
        <family val="2"/>
      </rPr>
      <t xml:space="preserve">X) (Note: X = Participant did not receive a WE activity).  (If X, questions 15 through 19 will also be X). </t>
    </r>
    <r>
      <rPr>
        <i/>
        <sz val="18"/>
        <color rgb="FFFF0000"/>
        <rFont val="Arial"/>
        <family val="2"/>
      </rPr>
      <t/>
    </r>
  </si>
  <si>
    <r>
      <t xml:space="preserve">Was this a paid WE? (Y,N,X) (Note: X=Participant did not receive a WE activity). </t>
    </r>
    <r>
      <rPr>
        <sz val="10"/>
        <color rgb="FF00B0F0"/>
        <rFont val="Arial"/>
        <family val="2"/>
      </rPr>
      <t/>
    </r>
  </si>
  <si>
    <r>
      <t xml:space="preserve">If yes to </t>
    </r>
    <r>
      <rPr>
        <u/>
        <sz val="18"/>
        <rFont val="Arial"/>
        <family val="2"/>
      </rPr>
      <t>#16</t>
    </r>
    <r>
      <rPr>
        <sz val="18"/>
        <rFont val="Arial"/>
        <family val="2"/>
      </rPr>
      <t>, was documentation in the case file that the WE start date was on or after the employer's WE training agreement effective date?  (Y, N, X) (Note: X = Participant did not receive a WE activity).</t>
    </r>
    <r>
      <rPr>
        <i/>
        <sz val="18"/>
        <color rgb="FFFF0000"/>
        <rFont val="Arial"/>
        <family val="2"/>
      </rPr>
      <t xml:space="preserve"> </t>
    </r>
  </si>
  <si>
    <r>
      <t>If yes to #</t>
    </r>
    <r>
      <rPr>
        <u/>
        <sz val="18"/>
        <rFont val="Arial"/>
        <family val="2"/>
      </rPr>
      <t>16</t>
    </r>
    <r>
      <rPr>
        <sz val="18"/>
        <rFont val="Arial"/>
        <family val="2"/>
      </rPr>
      <t xml:space="preserve">, was the participant paid the wage stated in the agreement and were FLSA requirements met? (Y, N, X) (Note: X = Participant did not receive a WE activity).  </t>
    </r>
    <r>
      <rPr>
        <i/>
        <sz val="18"/>
        <rFont val="Arial"/>
        <family val="2"/>
      </rPr>
      <t xml:space="preserve"> </t>
    </r>
  </si>
  <si>
    <r>
      <t>Was the WE training provided as described in the WE Training Plan? (Y, N, X)</t>
    </r>
    <r>
      <rPr>
        <sz val="18"/>
        <color rgb="FFFF0000"/>
        <rFont val="Arial"/>
        <family val="2"/>
      </rPr>
      <t xml:space="preserve"> </t>
    </r>
    <r>
      <rPr>
        <sz val="18"/>
        <rFont val="Arial"/>
        <family val="2"/>
      </rPr>
      <t xml:space="preserve">(Note: X = Participant did not receive a WE activity).  </t>
    </r>
    <r>
      <rPr>
        <i/>
        <sz val="10"/>
        <color rgb="FFFF0000"/>
        <rFont val="Arial"/>
        <family val="2"/>
      </rPr>
      <t/>
    </r>
  </si>
  <si>
    <t>If an Incumbent Worker Training waiver was used, was documentation in the case file that the participant met the waiver requirements in effect at the time of registration? (Y, N, X) (Note: X = Waiver was not used).</t>
  </si>
  <si>
    <r>
      <t>If yes to #</t>
    </r>
    <r>
      <rPr>
        <u/>
        <sz val="18"/>
        <rFont val="Arial"/>
        <family val="2"/>
      </rPr>
      <t>33</t>
    </r>
    <r>
      <rPr>
        <sz val="18"/>
        <rFont val="Arial"/>
        <family val="2"/>
      </rPr>
      <t xml:space="preserve">, does the job title on the referral match the occupation listed on the participant's IEP or case notes?  (Y, N, X) (Note: X = Participant did not receive OJT) (Note: Question not applicable to CT).  </t>
    </r>
  </si>
  <si>
    <t xml:space="preserve">Were required follow-ups conducted for each of the 1st, 2nd, 3rd, and 4th quarter after exit intervals, as applicable? (Y,N,X) (Note: X = Participant's case is currently open or follow-up is not due). </t>
  </si>
  <si>
    <r>
      <t>If yes to #</t>
    </r>
    <r>
      <rPr>
        <u/>
        <sz val="18"/>
        <rFont val="Arial"/>
        <family val="2"/>
      </rPr>
      <t>41</t>
    </r>
    <r>
      <rPr>
        <sz val="18"/>
        <rFont val="Arial"/>
        <family val="2"/>
      </rPr>
      <t>, did the Grievance/Complaint and EEO/Discrimination Form include correct names and addresses for filing a grievance, appeal or EEO complaint? (Y, N).</t>
    </r>
  </si>
  <si>
    <r>
      <t>If yes to #</t>
    </r>
    <r>
      <rPr>
        <u/>
        <sz val="18"/>
        <rFont val="Arial"/>
        <family val="2"/>
      </rPr>
      <t>28</t>
    </r>
    <r>
      <rPr>
        <sz val="18"/>
        <rFont val="Arial"/>
        <family val="2"/>
      </rPr>
      <t>, was the correct activity code(s) entered in the State MIS indicating the use of the IWT waiver? (Y, N, X) (X = Waiver was not used).  (Note: IWT waiver codes - 190, 290 and 390 prior to October 10, 2011; IWT waiver codes 191, 291 and 391 after October 11, 2011).</t>
    </r>
  </si>
  <si>
    <t xml:space="preserve">Was a credential attainment entered in EFM? (Y, N, X).  (Note: X = Participant did not receive a credential). (If X, questions 39 and 40 will also be X). </t>
  </si>
  <si>
    <t>FOLLOW-UP</t>
  </si>
  <si>
    <r>
      <t>If yes to #</t>
    </r>
    <r>
      <rPr>
        <u/>
        <sz val="18"/>
        <rFont val="Arial"/>
        <family val="2"/>
      </rPr>
      <t>47</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</si>
  <si>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48</t>
    </r>
    <r>
      <rPr>
        <sz val="18"/>
        <rFont val="Arial"/>
        <family val="2"/>
      </rPr>
      <t xml:space="preserve">, was the employment information accurately entered in the MIS? (Y, N, X). (X = Participant did not exit with employment). </t>
    </r>
  </si>
  <si>
    <r>
      <t>If yes to #</t>
    </r>
    <r>
      <rPr>
        <u/>
        <sz val="18"/>
        <rFont val="Arial"/>
        <family val="2"/>
      </rPr>
      <t>14</t>
    </r>
    <r>
      <rPr>
        <sz val="18"/>
        <rFont val="Arial"/>
        <family val="2"/>
      </rPr>
      <t>, was a WE training agreement executed between the employer and the Region for the participant's training?  (Y,N,X) (Note: X = Participant did not receive a WE activity).</t>
    </r>
  </si>
  <si>
    <t>Indicate whether the participant is an Adult (A) or Dislocated Worker (DW).</t>
  </si>
  <si>
    <t>VETERANS</t>
  </si>
  <si>
    <t>If the participant was an eligible spouse of a veteran, did the file contain documentation to verify eligible spouse of a veteran status?(Y, N, X) (Note: X= Participant was not an eligible spouse of a veteran).</t>
  </si>
  <si>
    <t>CORE SERVICES</t>
  </si>
  <si>
    <t>INTENSIVE SERVICES</t>
  </si>
  <si>
    <t>WORK EXPERIENCE/INTERNSHIP</t>
  </si>
  <si>
    <t>OCCUPATIONAL/SKILLS UPGRADE TRAINING</t>
  </si>
  <si>
    <t xml:space="preserve">If an Individual Training Account (ITA) was utilized, were ITA costs recorded in the Training Enrollment Cost table in the State's MIS? (Y, N, X). (Note: X = Participant did not receive Occupational/Skills Upgrade Training services). </t>
  </si>
  <si>
    <t>WORK-BASED TRAINING</t>
  </si>
  <si>
    <r>
      <t>If yes to #</t>
    </r>
    <r>
      <rPr>
        <u/>
        <sz val="18"/>
        <rFont val="Arial"/>
        <family val="2"/>
      </rPr>
      <t>25</t>
    </r>
    <r>
      <rPr>
        <sz val="18"/>
        <rFont val="Arial"/>
        <family val="2"/>
      </rPr>
      <t xml:space="preserve">, and the participant </t>
    </r>
    <r>
      <rPr>
        <b/>
        <i/>
        <u/>
        <sz val="18"/>
        <rFont val="Arial"/>
        <family val="2"/>
      </rPr>
      <t>was referred</t>
    </r>
    <r>
      <rPr>
        <sz val="18"/>
        <rFont val="Arial"/>
        <family val="2"/>
      </rPr>
      <t xml:space="preserve"> by an employer, is there documentation in the case file from the employer indicating the participant was in need of WIA training services in order to obtain or retain employment that leads to self-sufficiency as described in local policy? (Y, N, X) (Note: X = Not referred by an employer).       </t>
    </r>
  </si>
  <si>
    <t>ON-THE-JOB/CUSTOMIZED TRAINING</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</si>
  <si>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</si>
  <si>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(Comment:  The use of waivers is covered in the OJT and Customized Training Agreement Checklist).  </t>
  </si>
  <si>
    <r>
      <t>If yes to #</t>
    </r>
    <r>
      <rPr>
        <u/>
        <sz val="18"/>
        <rFont val="Arial"/>
        <family val="2"/>
      </rPr>
      <t>38</t>
    </r>
    <r>
      <rPr>
        <sz val="18"/>
        <rFont val="Arial"/>
        <family val="2"/>
      </rPr>
      <t>, was documentation in the participant's case file to support the credential? (Y, N, X) (Note: X = no credential entered in MIS).</t>
    </r>
  </si>
  <si>
    <r>
      <t>If yes to #</t>
    </r>
    <r>
      <rPr>
        <u/>
        <sz val="18"/>
        <rFont val="Arial"/>
        <family val="2"/>
      </rPr>
      <t>43</t>
    </r>
    <r>
      <rPr>
        <sz val="18"/>
        <rFont val="Arial"/>
        <family val="2"/>
      </rPr>
      <t xml:space="preserve">, was there documentation in the participant case file to verify the supportive service provided? (Y, N, X)  (Note: X = no supportive service was provided). </t>
    </r>
  </si>
  <si>
    <t xml:space="preserve">Was the participant exited in EFM? (Y, N) (N = Case is open  or there is a WIA case closure but no exit) (If No, questions 47 through 50 will be X). </t>
  </si>
  <si>
    <t xml:space="preserve">Was employment information correctly entered in the follow-up fields in EFM for each applicable quarter and properly verified? (Y, N, X)  </t>
  </si>
  <si>
    <r>
      <t>Was documentation in the case file of a core service such as an initial assessment or job search and placement assistance? (Y, N).</t>
    </r>
    <r>
      <rPr>
        <sz val="18"/>
        <color rgb="FFFF0000"/>
        <rFont val="Arial"/>
        <family val="2"/>
      </rPr>
      <t xml:space="preserve"> </t>
    </r>
  </si>
  <si>
    <r>
      <t>Was an intensive service entered in the State's MIS? (Y,X) (Note: X = Participant received Core services only) (If X, questions 12 and 13 will also be X).</t>
    </r>
    <r>
      <rPr>
        <sz val="18"/>
        <color rgb="FFFF0000"/>
        <rFont val="Arial"/>
        <family val="2"/>
      </rPr>
      <t xml:space="preserve"> </t>
    </r>
    <r>
      <rPr>
        <i/>
        <sz val="18"/>
        <color rgb="FFFF0000"/>
        <rFont val="Arial"/>
        <family val="2"/>
      </rPr>
      <t/>
    </r>
  </si>
  <si>
    <r>
      <t>If yes to #</t>
    </r>
    <r>
      <rPr>
        <u/>
        <sz val="18"/>
        <rFont val="Arial"/>
        <family val="2"/>
      </rPr>
      <t>11</t>
    </r>
    <r>
      <rPr>
        <sz val="18"/>
        <rFont val="Arial"/>
        <family val="2"/>
      </rPr>
      <t>, was documentation in the case file of an Intensive service such as a jointly developed Individual Employment Plan (IEP) or Individual Counseling and Career Plan?  (Y, N, X) (Note: X = Participant received core services only).</t>
    </r>
  </si>
  <si>
    <r>
      <t>If yes to #</t>
    </r>
    <r>
      <rPr>
        <u/>
        <sz val="18"/>
        <rFont val="Arial"/>
        <family val="2"/>
      </rPr>
      <t>12</t>
    </r>
    <r>
      <rPr>
        <sz val="18"/>
        <rFont val="Arial"/>
        <family val="2"/>
      </rPr>
      <t xml:space="preserve">, was documentation in the case file of a determination of need for intensive services to gain/obtain employment or to retain employment leading to "self-sufficiency"? (Y,N,X) (Note: X= Participant received core services only).  </t>
    </r>
  </si>
  <si>
    <r>
      <t>Was an Occupational Skills or Skills Upgrade Training activity entered in the State's MIS? (Y, X) (Note: X = Participant did not receive Occupational/Skills Upgrade Training services). (If X, questions 21 through 24 will also be X).</t>
    </r>
    <r>
      <rPr>
        <i/>
        <sz val="18"/>
        <color rgb="FFFF0000"/>
        <rFont val="Arial"/>
        <family val="2"/>
      </rPr>
      <t xml:space="preserve"> </t>
    </r>
  </si>
  <si>
    <t xml:space="preserve">Was a supportive service activity entered in EFM? (Y, N, X)  (Note: X = Participant did not receive a supportive service). (If X, questions 44 through 46 will also be X). </t>
  </si>
  <si>
    <t xml:space="preserve">Was documentation in the case file to show that the supportive services were issued in accordance with local policy? (Y, N, X) (Note: X = No supportive service was provided).  </t>
  </si>
  <si>
    <t>Was a credential attainment entered in EFM? (Y, N, X).  (Note: X = Participant did not receive a credential). (If X, questions 39 and 40 will also be X).</t>
  </si>
  <si>
    <t xml:space="preserve">If yes to #48, was the employment information accurately entered in the MIS? (Y, N, X). (X = Participant did not exit with employment). </t>
  </si>
  <si>
    <t>2013-2014 Workforce Investment Act                                                                                                                                                                                                                                        Adult and Dislocated Worker Formula                                                                                                               Quality Assurance Review Tool  RWB ____</t>
  </si>
  <si>
    <t>RWB  XX        2013-2014 Adult and Dislocated Workers  Formula                                                                                                                                                                                                                                                                                        On-Site Quality Assurance Review Tool                                                                                                                                                                                      Review Period:  ________________________</t>
  </si>
  <si>
    <t xml:space="preserve">Was the participant an employed worker at the time of registration? (Y, N). (If No, questions 26 through 29 will be X). </t>
  </si>
  <si>
    <t>Deleted question</t>
  </si>
</sst>
</file>

<file path=xl/styles.xml><?xml version="1.0" encoding="utf-8"?>
<styleSheet xmlns="http://schemas.openxmlformats.org/spreadsheetml/2006/main">
  <numFmts count="4">
    <numFmt numFmtId="164" formatCode="000\-00\-0000"/>
    <numFmt numFmtId="165" formatCode="mm/dd/yy"/>
    <numFmt numFmtId="166" formatCode="0.0%"/>
    <numFmt numFmtId="167" formatCode="000000000"/>
  </numFmts>
  <fonts count="24">
    <font>
      <sz val="10"/>
      <name val="Arial"/>
    </font>
    <font>
      <sz val="10"/>
      <name val="Arial"/>
      <family val="2"/>
    </font>
    <font>
      <b/>
      <sz val="10"/>
      <name val="Arial"/>
      <family val="2"/>
    </font>
    <font>
      <sz val="8"/>
      <name val="Arial"/>
      <family val="2"/>
    </font>
    <font>
      <u/>
      <sz val="10"/>
      <color indexed="36"/>
      <name val="Arial"/>
      <family val="2"/>
    </font>
    <font>
      <b/>
      <sz val="8"/>
      <name val="Arial"/>
      <family val="2"/>
    </font>
    <font>
      <b/>
      <sz val="10"/>
      <color indexed="9"/>
      <name val="Arial"/>
      <family val="2"/>
    </font>
    <font>
      <sz val="8"/>
      <color indexed="8"/>
      <name val="Arial"/>
      <family val="2"/>
    </font>
    <font>
      <sz val="10"/>
      <color indexed="8"/>
      <name val="Arial"/>
      <family val="2"/>
    </font>
    <font>
      <sz val="8"/>
      <name val="Arial"/>
      <family val="2"/>
    </font>
    <font>
      <b/>
      <sz val="8"/>
      <color theme="1" tint="4.9989318521683403E-2"/>
      <name val="Arial"/>
      <family val="2"/>
    </font>
    <font>
      <i/>
      <sz val="10"/>
      <color rgb="FFFF0000"/>
      <name val="Arial"/>
      <family val="2"/>
    </font>
    <font>
      <sz val="10"/>
      <color rgb="FF00B0F0"/>
      <name val="Arial"/>
      <family val="2"/>
    </font>
    <font>
      <b/>
      <sz val="18"/>
      <name val="Arial"/>
      <family val="2"/>
    </font>
    <font>
      <sz val="18"/>
      <name val="Arial"/>
      <family val="2"/>
    </font>
    <font>
      <b/>
      <u/>
      <sz val="18"/>
      <name val="Arial"/>
      <family val="2"/>
    </font>
    <font>
      <u/>
      <sz val="18"/>
      <name val="Arial"/>
      <family val="2"/>
    </font>
    <font>
      <sz val="18"/>
      <color rgb="FFFF0000"/>
      <name val="Arial"/>
      <family val="2"/>
    </font>
    <font>
      <i/>
      <sz val="18"/>
      <name val="Arial"/>
      <family val="2"/>
    </font>
    <font>
      <i/>
      <sz val="18"/>
      <color rgb="FFFF0000"/>
      <name val="Arial"/>
      <family val="2"/>
    </font>
    <font>
      <sz val="18"/>
      <color rgb="FF00B0F0"/>
      <name val="Arial"/>
      <family val="2"/>
    </font>
    <font>
      <b/>
      <i/>
      <u/>
      <sz val="18"/>
      <name val="Arial"/>
      <family val="2"/>
    </font>
    <font>
      <b/>
      <sz val="10"/>
      <color theme="0"/>
      <name val="Arial"/>
      <family val="2"/>
    </font>
    <font>
      <b/>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283">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Fill="1" applyBorder="1" applyAlignment="1">
      <alignment vertical="top" wrapText="1"/>
    </xf>
    <xf numFmtId="1" fontId="3" fillId="0" borderId="1" xfId="0" applyNumberFormat="1" applyFont="1" applyBorder="1" applyAlignment="1">
      <alignment horizontal="center" vertical="center"/>
    </xf>
    <xf numFmtId="0" fontId="3" fillId="0" borderId="2" xfId="0" applyFont="1" applyFill="1" applyBorder="1" applyAlignment="1">
      <alignment vertical="top" wrapText="1"/>
    </xf>
    <xf numFmtId="0" fontId="3" fillId="0" borderId="0" xfId="0" applyFont="1" applyBorder="1"/>
    <xf numFmtId="0" fontId="3" fillId="0" borderId="0" xfId="0" applyFont="1" applyBorder="1" applyAlignment="1">
      <alignment horizontal="center"/>
    </xf>
    <xf numFmtId="0" fontId="5" fillId="0" borderId="0" xfId="0" applyFont="1" applyFill="1" applyBorder="1" applyAlignment="1">
      <alignment horizontal="center" vertical="center"/>
    </xf>
    <xf numFmtId="166" fontId="3" fillId="0" borderId="1" xfId="1" applyNumberFormat="1" applyFont="1" applyBorder="1" applyAlignment="1">
      <alignment horizontal="center"/>
    </xf>
    <xf numFmtId="0" fontId="3" fillId="2" borderId="1" xfId="0" applyFont="1" applyFill="1" applyBorder="1" applyAlignment="1">
      <alignment horizontal="center" vertical="center"/>
    </xf>
    <xf numFmtId="0" fontId="3" fillId="0" borderId="1" xfId="0" applyFont="1" applyFill="1" applyBorder="1" applyAlignment="1">
      <alignment horizontal="center"/>
    </xf>
    <xf numFmtId="0" fontId="5" fillId="0" borderId="1" xfId="0" applyFont="1" applyBorder="1" applyAlignment="1">
      <alignment horizontal="center"/>
    </xf>
    <xf numFmtId="0" fontId="3"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66" fontId="3" fillId="0" borderId="0" xfId="1" applyNumberFormat="1" applyFont="1" applyFill="1" applyBorder="1" applyAlignment="1">
      <alignment horizontal="center"/>
    </xf>
    <xf numFmtId="0" fontId="5" fillId="0" borderId="0" xfId="0" applyFont="1"/>
    <xf numFmtId="166" fontId="3" fillId="0" borderId="0" xfId="1" applyNumberFormat="1" applyFont="1" applyBorder="1" applyAlignment="1">
      <alignment horizontal="center"/>
    </xf>
    <xf numFmtId="166" fontId="3" fillId="2" borderId="1" xfId="1" applyNumberFormat="1" applyFont="1" applyFill="1" applyBorder="1" applyAlignment="1">
      <alignment horizontal="center"/>
    </xf>
    <xf numFmtId="0" fontId="2" fillId="0" borderId="1" xfId="0" applyFont="1" applyFill="1" applyBorder="1" applyAlignment="1">
      <alignment horizontal="center" vertical="top"/>
    </xf>
    <xf numFmtId="0" fontId="3" fillId="0" borderId="0" xfId="0" applyFont="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xf numFmtId="166" fontId="3" fillId="0" borderId="6" xfId="1" applyNumberFormat="1" applyFont="1" applyBorder="1" applyAlignment="1">
      <alignment horizontal="center"/>
    </xf>
    <xf numFmtId="0" fontId="3" fillId="0" borderId="0" xfId="0" applyFont="1" applyBorder="1" applyAlignment="1">
      <alignment horizontal="center" vertical="center"/>
    </xf>
    <xf numFmtId="0" fontId="3" fillId="3" borderId="0" xfId="0" applyFont="1" applyFill="1"/>
    <xf numFmtId="0" fontId="3" fillId="3" borderId="0" xfId="0" applyFont="1" applyFill="1" applyAlignment="1">
      <alignment horizontal="center"/>
    </xf>
    <xf numFmtId="164" fontId="3" fillId="0" borderId="0" xfId="0" applyNumberFormat="1" applyFont="1" applyAlignment="1">
      <alignment horizontal="center"/>
    </xf>
    <xf numFmtId="164" fontId="3" fillId="3" borderId="0" xfId="0" applyNumberFormat="1" applyFont="1" applyFill="1" applyAlignment="1">
      <alignment horizontal="center"/>
    </xf>
    <xf numFmtId="0" fontId="3" fillId="0" borderId="0" xfId="0" applyNumberFormat="1" applyFont="1" applyFill="1" applyBorder="1" applyAlignment="1">
      <alignment horizont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1" xfId="0" applyNumberFormat="1" applyFont="1" applyBorder="1" applyAlignment="1">
      <alignment horizontal="center"/>
    </xf>
    <xf numFmtId="0" fontId="6" fillId="5" borderId="1" xfId="0" applyFont="1" applyFill="1" applyBorder="1" applyAlignment="1">
      <alignment horizontal="center" vertical="top"/>
    </xf>
    <xf numFmtId="0" fontId="2" fillId="4" borderId="1" xfId="0" applyFont="1" applyFill="1" applyBorder="1" applyAlignment="1">
      <alignment horizontal="center" vertical="top"/>
    </xf>
    <xf numFmtId="0" fontId="7" fillId="0" borderId="1" xfId="0" applyFont="1" applyBorder="1" applyAlignment="1">
      <alignment horizontal="center" vertical="center"/>
    </xf>
    <xf numFmtId="0" fontId="5" fillId="4" borderId="10" xfId="0" applyFont="1" applyFill="1" applyBorder="1" applyAlignment="1">
      <alignment horizontal="center" vertical="center" wrapText="1"/>
    </xf>
    <xf numFmtId="0" fontId="5" fillId="0" borderId="14" xfId="0" applyFont="1" applyBorder="1"/>
    <xf numFmtId="0" fontId="5" fillId="0" borderId="0" xfId="0" applyFont="1" applyBorder="1"/>
    <xf numFmtId="0" fontId="3" fillId="0" borderId="15" xfId="0" applyFont="1" applyFill="1" applyBorder="1"/>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3" fillId="2" borderId="16" xfId="0" applyFont="1" applyFill="1" applyBorder="1" applyAlignment="1">
      <alignment horizontal="center" vertical="center"/>
    </xf>
    <xf numFmtId="0" fontId="5" fillId="5" borderId="10" xfId="0" applyFont="1" applyFill="1" applyBorder="1" applyAlignment="1">
      <alignment horizontal="center" vertical="center" wrapText="1"/>
    </xf>
    <xf numFmtId="0" fontId="3" fillId="0" borderId="16" xfId="0" applyFont="1" applyBorder="1" applyAlignment="1">
      <alignment horizontal="center" vertical="center"/>
    </xf>
    <xf numFmtId="166" fontId="3" fillId="2" borderId="16" xfId="1" applyNumberFormat="1" applyFont="1" applyFill="1" applyBorder="1" applyAlignment="1">
      <alignment horizontal="center"/>
    </xf>
    <xf numFmtId="0" fontId="3" fillId="2" borderId="17" xfId="0" applyFont="1" applyFill="1" applyBorder="1" applyAlignment="1">
      <alignment horizontal="center" vertical="center"/>
    </xf>
    <xf numFmtId="0" fontId="5" fillId="0" borderId="14" xfId="0" applyFont="1" applyBorder="1" applyAlignment="1">
      <alignment horizontal="center"/>
    </xf>
    <xf numFmtId="0" fontId="5" fillId="0" borderId="0" xfId="0" applyFont="1" applyFill="1" applyBorder="1"/>
    <xf numFmtId="0" fontId="0" fillId="0" borderId="1" xfId="0" applyFill="1" applyBorder="1"/>
    <xf numFmtId="0" fontId="8" fillId="0" borderId="1" xfId="0" applyFont="1" applyFill="1" applyBorder="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166" fontId="3" fillId="0" borderId="1" xfId="1" applyNumberFormat="1" applyFont="1" applyFill="1" applyBorder="1" applyAlignment="1">
      <alignment horizontal="center"/>
    </xf>
    <xf numFmtId="0" fontId="5" fillId="0" borderId="0" xfId="0" applyFont="1" applyFill="1"/>
    <xf numFmtId="0" fontId="5" fillId="9" borderId="10"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10" borderId="0" xfId="0" applyFont="1" applyFill="1" applyBorder="1" applyAlignment="1">
      <alignment horizontal="center" vertical="center"/>
    </xf>
    <xf numFmtId="0" fontId="3" fillId="10" borderId="0" xfId="0" applyFont="1" applyFill="1" applyBorder="1"/>
    <xf numFmtId="166" fontId="3" fillId="10" borderId="0" xfId="1" applyNumberFormat="1" applyFont="1" applyFill="1" applyBorder="1" applyAlignment="1">
      <alignment horizontal="center"/>
    </xf>
    <xf numFmtId="0" fontId="3" fillId="0" borderId="1" xfId="0" quotePrefix="1" applyFont="1" applyBorder="1" applyAlignment="1">
      <alignment horizontal="center" vertical="center"/>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0" fontId="0" fillId="0" borderId="0" xfId="0" applyFill="1" applyBorder="1"/>
    <xf numFmtId="0" fontId="3" fillId="0" borderId="1" xfId="0" applyFont="1" applyFill="1" applyBorder="1"/>
    <xf numFmtId="0" fontId="2" fillId="0" borderId="0" xfId="0" applyFont="1" applyAlignment="1">
      <alignment vertical="top" wrapText="1"/>
    </xf>
    <xf numFmtId="166" fontId="3" fillId="0" borderId="0" xfId="1" applyNumberFormat="1" applyFont="1" applyFill="1" applyBorder="1" applyAlignment="1">
      <alignment horizontal="center"/>
    </xf>
    <xf numFmtId="166" fontId="3" fillId="0" borderId="0" xfId="1" applyNumberFormat="1" applyFont="1" applyFill="1" applyBorder="1" applyAlignment="1">
      <alignment horizontal="center"/>
    </xf>
    <xf numFmtId="0" fontId="1" fillId="0" borderId="1" xfId="0" applyFont="1" applyFill="1" applyBorder="1"/>
    <xf numFmtId="0" fontId="9" fillId="0" borderId="1" xfId="0" applyFont="1" applyFill="1" applyBorder="1"/>
    <xf numFmtId="49" fontId="0" fillId="0" borderId="1" xfId="0" applyNumberFormat="1" applyFill="1" applyBorder="1" applyAlignment="1">
      <alignment horizontal="right"/>
    </xf>
    <xf numFmtId="164" fontId="3" fillId="0" borderId="1" xfId="0" applyNumberFormat="1" applyFont="1" applyFill="1" applyBorder="1" applyAlignment="1">
      <alignment horizontal="center"/>
    </xf>
    <xf numFmtId="167" fontId="0" fillId="0" borderId="1" xfId="0" applyNumberFormat="1" applyFill="1" applyBorder="1"/>
    <xf numFmtId="164" fontId="5" fillId="13" borderId="1" xfId="0" applyNumberFormat="1" applyFont="1" applyFill="1" applyBorder="1" applyAlignment="1">
      <alignment horizontal="center"/>
    </xf>
    <xf numFmtId="0" fontId="5" fillId="13" borderId="1" xfId="0" applyFont="1" applyFill="1" applyBorder="1"/>
    <xf numFmtId="0" fontId="5" fillId="13" borderId="1" xfId="0" applyFont="1" applyFill="1" applyBorder="1" applyAlignment="1">
      <alignment horizontal="center"/>
    </xf>
    <xf numFmtId="0" fontId="5" fillId="14" borderId="1" xfId="0" applyFont="1" applyFill="1" applyBorder="1" applyAlignment="1">
      <alignment horizontal="center"/>
    </xf>
    <xf numFmtId="0" fontId="5" fillId="14" borderId="3" xfId="0" applyFont="1" applyFill="1" applyBorder="1"/>
    <xf numFmtId="0" fontId="3" fillId="14" borderId="1" xfId="0" applyFont="1" applyFill="1" applyBorder="1"/>
    <xf numFmtId="0" fontId="3" fillId="14" borderId="1" xfId="0" applyNumberFormat="1" applyFont="1" applyFill="1" applyBorder="1" applyAlignment="1">
      <alignment horizontal="center"/>
    </xf>
    <xf numFmtId="49" fontId="3" fillId="14" borderId="1" xfId="0" applyNumberFormat="1" applyFont="1" applyFill="1" applyBorder="1" applyAlignment="1">
      <alignment horizontal="center"/>
    </xf>
    <xf numFmtId="0" fontId="10" fillId="14" borderId="1" xfId="0" applyFont="1" applyFill="1" applyBorder="1" applyAlignment="1">
      <alignment horizontal="center" vertical="center"/>
    </xf>
    <xf numFmtId="0" fontId="3" fillId="14" borderId="1" xfId="0" applyFont="1" applyFill="1" applyBorder="1" applyAlignment="1">
      <alignment horizontal="center" vertical="center"/>
    </xf>
    <xf numFmtId="0" fontId="0" fillId="0" borderId="0" xfId="0" applyFill="1"/>
    <xf numFmtId="0" fontId="7" fillId="0" borderId="1" xfId="0" applyFont="1" applyFill="1" applyBorder="1" applyAlignment="1">
      <alignment horizontal="center" vertical="center"/>
    </xf>
    <xf numFmtId="0" fontId="13" fillId="12" borderId="20" xfId="0" applyFont="1" applyFill="1" applyBorder="1" applyAlignment="1">
      <alignment horizontal="center" vertical="center"/>
    </xf>
    <xf numFmtId="0" fontId="13" fillId="12" borderId="32" xfId="0" applyFont="1" applyFill="1" applyBorder="1" applyAlignment="1">
      <alignment horizontal="center" vertical="center"/>
    </xf>
    <xf numFmtId="0" fontId="13" fillId="12" borderId="13" xfId="0" applyFont="1" applyFill="1" applyBorder="1" applyAlignment="1">
      <alignment horizontal="center" vertical="center"/>
    </xf>
    <xf numFmtId="0" fontId="13"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4" fillId="12" borderId="0" xfId="0" applyFont="1" applyFill="1"/>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4" fillId="0" borderId="3" xfId="0" applyFont="1" applyFill="1" applyBorder="1" applyAlignment="1">
      <alignment vertical="top" wrapTex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0" xfId="0" applyFont="1" applyFill="1"/>
    <xf numFmtId="0" fontId="13" fillId="0" borderId="10" xfId="0" applyFont="1" applyFill="1" applyBorder="1" applyAlignment="1">
      <alignment horizontal="left"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wrapText="1"/>
    </xf>
    <xf numFmtId="0" fontId="14" fillId="0" borderId="0" xfId="0" applyFont="1" applyFill="1" applyAlignment="1">
      <alignment horizontal="left" vertical="center"/>
    </xf>
    <xf numFmtId="0" fontId="13" fillId="6" borderId="1" xfId="0" applyFont="1" applyFill="1" applyBorder="1" applyAlignment="1">
      <alignment horizontal="left" vertical="center"/>
    </xf>
    <xf numFmtId="0" fontId="13" fillId="0" borderId="1" xfId="0" applyFont="1" applyBorder="1" applyAlignment="1">
      <alignment horizontal="left" vertical="center"/>
    </xf>
    <xf numFmtId="0" fontId="14" fillId="0" borderId="12" xfId="0" applyFont="1" applyFill="1" applyBorder="1" applyAlignment="1">
      <alignment horizontal="left" vertical="center" wrapText="1"/>
    </xf>
    <xf numFmtId="0" fontId="14" fillId="0" borderId="33" xfId="0" applyFont="1" applyFill="1" applyBorder="1" applyAlignment="1">
      <alignment horizontal="left" vertical="center"/>
    </xf>
    <xf numFmtId="0" fontId="14" fillId="0" borderId="33" xfId="0" applyFont="1" applyFill="1" applyBorder="1" applyAlignment="1">
      <alignment horizontal="left" vertical="center" wrapText="1"/>
    </xf>
    <xf numFmtId="0" fontId="13" fillId="5" borderId="1" xfId="0" applyFont="1" applyFill="1" applyBorder="1" applyAlignment="1">
      <alignment horizontal="left" vertical="center"/>
    </xf>
    <xf numFmtId="0" fontId="14" fillId="0" borderId="1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13" borderId="1" xfId="0" applyFont="1" applyFill="1" applyBorder="1" applyAlignment="1">
      <alignment horizontal="left" vertical="center"/>
    </xf>
    <xf numFmtId="0" fontId="14" fillId="13" borderId="1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13" borderId="16" xfId="0" applyFont="1" applyFill="1" applyBorder="1" applyAlignment="1">
      <alignment horizontal="left" vertical="center"/>
    </xf>
    <xf numFmtId="0" fontId="14" fillId="0" borderId="3" xfId="0" applyFont="1" applyFill="1" applyBorder="1" applyAlignment="1">
      <alignment horizontal="left" vertical="center"/>
    </xf>
    <xf numFmtId="14" fontId="13" fillId="0" borderId="1" xfId="0" applyNumberFormat="1" applyFont="1" applyFill="1" applyBorder="1" applyAlignment="1">
      <alignment horizontal="left" vertical="center"/>
    </xf>
    <xf numFmtId="0" fontId="13" fillId="0" borderId="21" xfId="0" applyFont="1" applyFill="1" applyBorder="1" applyAlignment="1">
      <alignment horizontal="left" vertical="center"/>
    </xf>
    <xf numFmtId="0" fontId="13" fillId="0" borderId="5" xfId="0" applyFont="1" applyFill="1" applyBorder="1" applyAlignment="1">
      <alignment horizontal="left" vertical="center"/>
    </xf>
    <xf numFmtId="0" fontId="14" fillId="13" borderId="5" xfId="0" applyFont="1" applyFill="1" applyBorder="1" applyAlignment="1">
      <alignment horizontal="left" vertical="center"/>
    </xf>
    <xf numFmtId="0" fontId="14" fillId="13" borderId="17" xfId="0" applyFont="1" applyFill="1" applyBorder="1" applyAlignment="1">
      <alignment horizontal="left" vertical="center"/>
    </xf>
    <xf numFmtId="0" fontId="14" fillId="0" borderId="12" xfId="0" applyFont="1" applyFill="1" applyBorder="1" applyAlignment="1">
      <alignment horizontal="left" vertical="center"/>
    </xf>
    <xf numFmtId="14" fontId="13" fillId="0" borderId="5" xfId="0" applyNumberFormat="1" applyFont="1" applyFill="1" applyBorder="1" applyAlignment="1">
      <alignment horizontal="left" vertical="center"/>
    </xf>
    <xf numFmtId="0" fontId="13" fillId="12" borderId="22"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25" xfId="0" applyFont="1" applyFill="1" applyBorder="1" applyAlignment="1">
      <alignment horizontal="center" vertical="center"/>
    </xf>
    <xf numFmtId="0" fontId="13" fillId="12" borderId="9" xfId="0" applyFont="1" applyFill="1" applyBorder="1" applyAlignment="1">
      <alignment horizontal="center" vertical="center"/>
    </xf>
    <xf numFmtId="0" fontId="13" fillId="12" borderId="9" xfId="0" applyFont="1" applyFill="1" applyBorder="1" applyAlignment="1">
      <alignment horizontal="center"/>
    </xf>
    <xf numFmtId="0" fontId="13" fillId="12" borderId="1" xfId="0" applyFont="1" applyFill="1" applyBorder="1" applyAlignment="1">
      <alignment horizontal="center"/>
    </xf>
    <xf numFmtId="0" fontId="13" fillId="0" borderId="24" xfId="0" applyFont="1" applyFill="1" applyBorder="1" applyAlignment="1">
      <alignment horizontal="center" vertical="center"/>
    </xf>
    <xf numFmtId="165" fontId="14" fillId="10" borderId="11" xfId="0" applyNumberFormat="1" applyFont="1" applyFill="1" applyBorder="1" applyAlignment="1">
      <alignment vertical="center" wrapText="1"/>
    </xf>
    <xf numFmtId="165" fontId="14" fillId="10" borderId="11"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10" borderId="10" xfId="0" applyFont="1" applyFill="1" applyBorder="1" applyAlignment="1">
      <alignment horizontal="center" vertical="center"/>
    </xf>
    <xf numFmtId="0" fontId="14" fillId="10" borderId="1" xfId="0" applyFont="1" applyFill="1" applyBorder="1" applyAlignment="1">
      <alignment vertical="center" wrapText="1"/>
    </xf>
    <xf numFmtId="165" fontId="14" fillId="10" borderId="1" xfId="0" applyNumberFormat="1" applyFont="1" applyFill="1" applyBorder="1" applyAlignment="1">
      <alignment horizontal="center" vertical="center" wrapText="1"/>
    </xf>
    <xf numFmtId="14" fontId="13" fillId="10" borderId="1" xfId="0" applyNumberFormat="1" applyFont="1" applyFill="1" applyBorder="1" applyAlignment="1">
      <alignment horizontal="center" vertical="center"/>
    </xf>
    <xf numFmtId="0" fontId="13" fillId="9" borderId="10" xfId="0" applyFont="1" applyFill="1" applyBorder="1" applyAlignment="1">
      <alignment horizontal="center" vertical="center"/>
    </xf>
    <xf numFmtId="0" fontId="14" fillId="0" borderId="1" xfId="0" applyFont="1" applyFill="1" applyBorder="1" applyAlignment="1">
      <alignment vertical="center" wrapText="1"/>
    </xf>
    <xf numFmtId="0" fontId="13" fillId="5" borderId="10" xfId="0" applyFont="1" applyFill="1" applyBorder="1" applyAlignment="1">
      <alignment horizontal="center" vertical="center"/>
    </xf>
    <xf numFmtId="165" fontId="14" fillId="10" borderId="1" xfId="0" applyNumberFormat="1" applyFont="1" applyFill="1" applyBorder="1" applyAlignment="1">
      <alignment horizontal="left" vertical="center" wrapText="1"/>
    </xf>
    <xf numFmtId="0" fontId="13" fillId="12" borderId="10" xfId="0" applyFont="1" applyFill="1" applyBorder="1" applyAlignment="1">
      <alignment horizontal="center" vertical="center"/>
    </xf>
    <xf numFmtId="165" fontId="14" fillId="12" borderId="1" xfId="0" applyNumberFormat="1" applyFont="1" applyFill="1" applyBorder="1" applyAlignment="1">
      <alignment horizontal="center" vertical="center" wrapText="1"/>
    </xf>
    <xf numFmtId="165" fontId="14" fillId="12" borderId="3" xfId="0" applyNumberFormat="1" applyFont="1" applyFill="1" applyBorder="1" applyAlignment="1">
      <alignment horizontal="center" vertical="center" wrapText="1"/>
    </xf>
    <xf numFmtId="14" fontId="13" fillId="12" borderId="1" xfId="0" applyNumberFormat="1" applyFont="1" applyFill="1" applyBorder="1" applyAlignment="1">
      <alignment horizontal="center" vertical="center"/>
    </xf>
    <xf numFmtId="0" fontId="13" fillId="12" borderId="6"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3" fillId="12" borderId="0" xfId="0" applyFont="1" applyFill="1" applyBorder="1" applyAlignment="1">
      <alignment horizontal="center"/>
    </xf>
    <xf numFmtId="0" fontId="13" fillId="12" borderId="22" xfId="0" applyFont="1" applyFill="1" applyBorder="1" applyAlignment="1">
      <alignment horizontal="center" vertical="top" wrapText="1"/>
    </xf>
    <xf numFmtId="0" fontId="13" fillId="12" borderId="7" xfId="0" applyFont="1" applyFill="1" applyBorder="1" applyAlignment="1">
      <alignment horizontal="center" vertical="top" wrapText="1"/>
    </xf>
    <xf numFmtId="0" fontId="13" fillId="12" borderId="7"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8" borderId="10" xfId="0" applyFont="1" applyFill="1" applyBorder="1" applyAlignment="1">
      <alignment horizontal="center" vertical="center"/>
    </xf>
    <xf numFmtId="0" fontId="14" fillId="10" borderId="4" xfId="0" applyFont="1" applyFill="1" applyBorder="1" applyAlignment="1">
      <alignment vertical="center" wrapText="1"/>
    </xf>
    <xf numFmtId="0" fontId="14" fillId="12" borderId="0" xfId="0" applyFont="1" applyFill="1" applyBorder="1" applyAlignment="1">
      <alignment horizontal="center"/>
    </xf>
    <xf numFmtId="0" fontId="14" fillId="10" borderId="4" xfId="0" applyFont="1" applyFill="1" applyBorder="1" applyAlignment="1">
      <alignment horizontal="left" vertical="center" wrapText="1"/>
    </xf>
    <xf numFmtId="0" fontId="13" fillId="0" borderId="3" xfId="0" applyFont="1" applyFill="1" applyBorder="1" applyAlignment="1">
      <alignment horizontal="center" vertical="center"/>
    </xf>
    <xf numFmtId="0" fontId="14" fillId="0" borderId="0" xfId="0" applyFont="1" applyFill="1" applyBorder="1"/>
    <xf numFmtId="0" fontId="13" fillId="12" borderId="4" xfId="0" applyFont="1" applyFill="1" applyBorder="1" applyAlignment="1">
      <alignment horizontal="center" vertical="center"/>
    </xf>
    <xf numFmtId="0" fontId="13" fillId="12" borderId="4"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14" fontId="13" fillId="12" borderId="6" xfId="0" applyNumberFormat="1" applyFont="1" applyFill="1" applyBorder="1" applyAlignment="1">
      <alignment horizontal="center" vertical="center"/>
    </xf>
    <xf numFmtId="0" fontId="13" fillId="12" borderId="6" xfId="0" applyFont="1" applyFill="1" applyBorder="1" applyAlignment="1">
      <alignment horizontal="center" vertical="center"/>
    </xf>
    <xf numFmtId="0" fontId="14" fillId="12" borderId="0" xfId="0" applyFont="1" applyFill="1" applyBorder="1"/>
    <xf numFmtId="0" fontId="13" fillId="10"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14" fillId="10" borderId="1" xfId="0" applyFont="1" applyFill="1" applyBorder="1" applyAlignment="1">
      <alignment horizontal="left" vertical="center" wrapText="1"/>
    </xf>
    <xf numFmtId="0" fontId="13" fillId="0" borderId="6" xfId="0" applyFont="1" applyFill="1" applyBorder="1" applyAlignment="1">
      <alignment horizontal="center" vertical="center"/>
    </xf>
    <xf numFmtId="165" fontId="14" fillId="0" borderId="11" xfId="0" applyNumberFormat="1" applyFont="1" applyFill="1" applyBorder="1" applyAlignment="1">
      <alignment vertical="center" wrapText="1"/>
    </xf>
    <xf numFmtId="165" fontId="14" fillId="0" borderId="1" xfId="0" applyNumberFormat="1" applyFont="1" applyFill="1" applyBorder="1" applyAlignment="1">
      <alignment vertical="center" wrapText="1"/>
    </xf>
    <xf numFmtId="0" fontId="13" fillId="12" borderId="8" xfId="0" applyFont="1" applyFill="1" applyBorder="1" applyAlignment="1">
      <alignment horizontal="center" vertical="top" wrapText="1"/>
    </xf>
    <xf numFmtId="0" fontId="13" fillId="0" borderId="10" xfId="0" applyFont="1" applyFill="1" applyBorder="1" applyAlignment="1">
      <alignment horizontal="center" vertical="center"/>
    </xf>
    <xf numFmtId="164" fontId="14" fillId="10"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xf>
    <xf numFmtId="0" fontId="13" fillId="0" borderId="18" xfId="0" applyFont="1" applyFill="1" applyBorder="1" applyAlignment="1">
      <alignment horizontal="center" vertical="center"/>
    </xf>
    <xf numFmtId="14" fontId="13" fillId="0" borderId="18" xfId="0" applyNumberFormat="1" applyFont="1" applyFill="1" applyBorder="1" applyAlignment="1">
      <alignment horizontal="center" vertical="center"/>
    </xf>
    <xf numFmtId="0" fontId="13" fillId="11" borderId="26" xfId="0" applyFont="1" applyFill="1" applyBorder="1" applyAlignment="1">
      <alignment horizontal="center" vertical="center"/>
    </xf>
    <xf numFmtId="0" fontId="13" fillId="11" borderId="27"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3" fillId="11" borderId="28" xfId="0" applyFont="1" applyFill="1" applyBorder="1" applyAlignment="1">
      <alignment horizontal="center" vertical="center"/>
    </xf>
    <xf numFmtId="14" fontId="13" fillId="11" borderId="28" xfId="0" applyNumberFormat="1" applyFont="1" applyFill="1" applyBorder="1" applyAlignment="1">
      <alignment horizontal="center" vertical="center"/>
    </xf>
    <xf numFmtId="0" fontId="14" fillId="11" borderId="0" xfId="0" applyFont="1" applyFill="1"/>
    <xf numFmtId="0" fontId="14" fillId="10" borderId="4" xfId="0" applyNumberFormat="1" applyFont="1" applyFill="1" applyBorder="1" applyAlignment="1">
      <alignment horizontal="left" vertical="center" wrapText="1"/>
    </xf>
    <xf numFmtId="0" fontId="13" fillId="12" borderId="4" xfId="0" applyNumberFormat="1" applyFont="1" applyFill="1" applyBorder="1" applyAlignment="1">
      <alignment horizontal="center" vertical="center" wrapText="1"/>
    </xf>
    <xf numFmtId="164" fontId="14"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0" fontId="14" fillId="10" borderId="0" xfId="0" applyFont="1" applyFill="1"/>
    <xf numFmtId="0" fontId="14" fillId="0" borderId="1" xfId="0" applyNumberFormat="1" applyFont="1" applyFill="1" applyBorder="1" applyAlignment="1">
      <alignment horizontal="left" vertical="center" wrapText="1"/>
    </xf>
    <xf numFmtId="0" fontId="14" fillId="12" borderId="1" xfId="0" applyFont="1" applyFill="1" applyBorder="1" applyAlignment="1">
      <alignment horizontal="center" vertical="center" wrapText="1"/>
    </xf>
    <xf numFmtId="0" fontId="13" fillId="12" borderId="1" xfId="0" applyFont="1" applyFill="1" applyBorder="1" applyAlignment="1">
      <alignment horizontal="left" vertical="center" wrapText="1"/>
    </xf>
    <xf numFmtId="0" fontId="13" fillId="12" borderId="3" xfId="0" applyFont="1" applyFill="1" applyBorder="1" applyAlignment="1">
      <alignment horizontal="center" vertical="center"/>
    </xf>
    <xf numFmtId="0" fontId="13" fillId="12" borderId="0" xfId="0" applyFont="1" applyFill="1" applyBorder="1" applyAlignment="1">
      <alignment horizontal="center" vertical="center"/>
    </xf>
    <xf numFmtId="0" fontId="13" fillId="12" borderId="0" xfId="0" applyFont="1" applyFill="1" applyBorder="1" applyAlignment="1">
      <alignment horizontal="left" vertical="center" wrapText="1"/>
    </xf>
    <xf numFmtId="164" fontId="14" fillId="12" borderId="0" xfId="0" applyNumberFormat="1"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9" borderId="21"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164" fontId="14" fillId="0" borderId="5" xfId="0" applyNumberFormat="1" applyFont="1" applyFill="1" applyBorder="1" applyAlignment="1">
      <alignment horizontal="center" vertical="center" wrapText="1"/>
    </xf>
    <xf numFmtId="0" fontId="13" fillId="8" borderId="21" xfId="0" applyFont="1" applyFill="1" applyBorder="1" applyAlignment="1">
      <alignment horizontal="center" vertical="center"/>
    </xf>
    <xf numFmtId="0" fontId="14" fillId="10" borderId="5" xfId="0" applyFont="1" applyFill="1" applyBorder="1" applyAlignment="1">
      <alignment horizontal="left" vertical="center" wrapText="1"/>
    </xf>
    <xf numFmtId="165" fontId="14" fillId="1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12" borderId="7" xfId="0" applyFont="1" applyFill="1" applyBorder="1" applyAlignment="1">
      <alignment horizontal="center"/>
    </xf>
    <xf numFmtId="0" fontId="14" fillId="12" borderId="9" xfId="0" applyFont="1" applyFill="1" applyBorder="1"/>
    <xf numFmtId="0" fontId="13" fillId="0" borderId="8" xfId="0" applyFont="1" applyFill="1" applyBorder="1" applyAlignment="1">
      <alignment horizontal="center" vertical="center"/>
    </xf>
    <xf numFmtId="0" fontId="14" fillId="10" borderId="18" xfId="0" applyFont="1" applyFill="1" applyBorder="1" applyAlignment="1">
      <alignment horizontal="left" vertical="center" wrapText="1"/>
    </xf>
    <xf numFmtId="164" fontId="14" fillId="10" borderId="5" xfId="0" applyNumberFormat="1" applyFont="1" applyFill="1" applyBorder="1" applyAlignment="1">
      <alignment horizontal="center" vertical="center" wrapText="1"/>
    </xf>
    <xf numFmtId="0" fontId="13" fillId="9" borderId="3" xfId="0" applyFont="1" applyFill="1" applyBorder="1" applyAlignment="1">
      <alignment horizontal="center" vertical="center"/>
    </xf>
    <xf numFmtId="0" fontId="14" fillId="10" borderId="4" xfId="0" applyFont="1" applyFill="1" applyBorder="1" applyAlignment="1">
      <alignment horizontal="center" vertical="center" wrapText="1"/>
    </xf>
    <xf numFmtId="0" fontId="13" fillId="4" borderId="10" xfId="0" applyFont="1" applyFill="1" applyBorder="1" applyAlignment="1">
      <alignment horizontal="center" vertical="center"/>
    </xf>
    <xf numFmtId="0" fontId="14" fillId="10" borderId="2" xfId="0" applyFont="1" applyFill="1" applyBorder="1" applyAlignment="1">
      <alignment horizontal="left" vertical="center" wrapText="1"/>
    </xf>
    <xf numFmtId="164" fontId="14" fillId="10" borderId="11" xfId="0" applyNumberFormat="1" applyFont="1" applyFill="1" applyBorder="1" applyAlignment="1">
      <alignment horizontal="center" vertical="center" wrapText="1"/>
    </xf>
    <xf numFmtId="0" fontId="13" fillId="0" borderId="0" xfId="0" applyFont="1" applyFill="1" applyBorder="1" applyAlignment="1">
      <alignment horizontal="center" vertical="center" textRotation="90"/>
    </xf>
    <xf numFmtId="0" fontId="13" fillId="10" borderId="35" xfId="0" applyFont="1" applyFill="1" applyBorder="1" applyAlignment="1">
      <alignment horizontal="right" vertical="center" wrapText="1"/>
    </xf>
    <xf numFmtId="0" fontId="14" fillId="13" borderId="0" xfId="0" applyFont="1" applyFill="1" applyBorder="1" applyAlignment="1"/>
    <xf numFmtId="0" fontId="14" fillId="0" borderId="0" xfId="0" applyFont="1" applyFill="1" applyBorder="1" applyAlignment="1"/>
    <xf numFmtId="0" fontId="14"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xf>
    <xf numFmtId="49" fontId="13" fillId="0" borderId="0" xfId="0" applyNumberFormat="1" applyFont="1" applyFill="1" applyBorder="1" applyAlignment="1">
      <alignment horizontal="left" vertical="top" wrapText="1"/>
    </xf>
    <xf numFmtId="49" fontId="13" fillId="9" borderId="0" xfId="0" applyNumberFormat="1" applyFont="1" applyFill="1" applyBorder="1" applyAlignment="1">
      <alignment horizontal="left" vertical="center" wrapText="1"/>
    </xf>
    <xf numFmtId="0" fontId="13" fillId="4" borderId="1" xfId="0" applyFont="1" applyFill="1" applyBorder="1" applyAlignment="1">
      <alignment vertical="center"/>
    </xf>
    <xf numFmtId="0" fontId="14" fillId="0" borderId="0" xfId="0" applyFont="1" applyFill="1" applyBorder="1" applyAlignment="1">
      <alignment vertical="top"/>
    </xf>
    <xf numFmtId="0" fontId="13" fillId="0" borderId="0" xfId="0" applyFont="1" applyFill="1" applyBorder="1" applyAlignment="1">
      <alignment vertical="center" wrapText="1"/>
    </xf>
    <xf numFmtId="0" fontId="14" fillId="0" borderId="0" xfId="0" applyFont="1" applyFill="1" applyBorder="1" applyAlignment="1">
      <alignment wrapText="1"/>
    </xf>
    <xf numFmtId="0" fontId="13" fillId="0" borderId="0" xfId="0" applyFont="1" applyFill="1" applyBorder="1" applyAlignment="1">
      <alignment horizontal="left" vertical="center"/>
    </xf>
    <xf numFmtId="0" fontId="13" fillId="12" borderId="36" xfId="0" applyFont="1" applyFill="1" applyBorder="1" applyAlignment="1">
      <alignment horizontal="center" vertical="center"/>
    </xf>
    <xf numFmtId="0" fontId="14" fillId="12" borderId="9" xfId="0" applyFont="1" applyFill="1" applyBorder="1" applyAlignment="1">
      <alignment horizontal="center" vertical="center" wrapText="1"/>
    </xf>
    <xf numFmtId="0" fontId="13" fillId="9" borderId="24" xfId="0" applyFont="1" applyFill="1" applyBorder="1" applyAlignment="1">
      <alignment horizontal="center" vertical="center"/>
    </xf>
    <xf numFmtId="0" fontId="14" fillId="0" borderId="11" xfId="0" applyNumberFormat="1" applyFont="1" applyFill="1" applyBorder="1" applyAlignment="1">
      <alignment horizontal="left" vertical="center" wrapText="1"/>
    </xf>
    <xf numFmtId="0" fontId="14" fillId="1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14" fillId="10" borderId="1" xfId="0" applyFont="1" applyFill="1" applyBorder="1"/>
    <xf numFmtId="0" fontId="5" fillId="10" borderId="14" xfId="0" applyFont="1" applyFill="1" applyBorder="1" applyAlignment="1">
      <alignment horizontal="center" vertical="center" wrapText="1"/>
    </xf>
    <xf numFmtId="166" fontId="3" fillId="0" borderId="0" xfId="1" applyNumberFormat="1" applyFont="1" applyFill="1" applyBorder="1" applyAlignment="1">
      <alignment horizontal="center"/>
    </xf>
    <xf numFmtId="166" fontId="3" fillId="2" borderId="11" xfId="1" applyNumberFormat="1" applyFont="1" applyFill="1" applyBorder="1" applyAlignment="1">
      <alignment horizontal="center"/>
    </xf>
    <xf numFmtId="0" fontId="5" fillId="0" borderId="4" xfId="0" applyFont="1" applyFill="1" applyBorder="1" applyAlignment="1">
      <alignment horizontal="center" vertical="center" wrapText="1"/>
    </xf>
    <xf numFmtId="0" fontId="5" fillId="9" borderId="1" xfId="0" applyFont="1" applyFill="1" applyBorder="1" applyAlignment="1">
      <alignment horizontal="center" vertical="center"/>
    </xf>
    <xf numFmtId="0" fontId="2" fillId="8" borderId="1" xfId="0" applyFont="1" applyFill="1" applyBorder="1" applyAlignment="1">
      <alignment horizontal="center" vertical="top"/>
    </xf>
    <xf numFmtId="0" fontId="22" fillId="9" borderId="1" xfId="0" applyFont="1" applyFill="1" applyBorder="1" applyAlignment="1">
      <alignment horizontal="center" vertical="top"/>
    </xf>
    <xf numFmtId="0" fontId="23" fillId="0" borderId="1" xfId="0" applyFont="1" applyFill="1" applyBorder="1" applyAlignment="1">
      <alignment horizontal="center" vertical="top"/>
    </xf>
    <xf numFmtId="0" fontId="23" fillId="8" borderId="1" xfId="0" applyFont="1" applyFill="1" applyBorder="1" applyAlignment="1">
      <alignment horizontal="center" vertical="top"/>
    </xf>
    <xf numFmtId="165" fontId="14" fillId="10" borderId="1" xfId="0" applyNumberFormat="1" applyFont="1" applyFill="1" applyBorder="1" applyAlignment="1">
      <alignment vertical="center" wrapText="1"/>
    </xf>
    <xf numFmtId="14" fontId="13" fillId="0" borderId="3" xfId="0" applyNumberFormat="1" applyFont="1" applyFill="1" applyBorder="1" applyAlignment="1">
      <alignment horizontal="center" vertical="center"/>
    </xf>
    <xf numFmtId="14" fontId="13" fillId="0" borderId="4" xfId="0" applyNumberFormat="1" applyFont="1" applyFill="1" applyBorder="1" applyAlignment="1">
      <alignment horizontal="center" vertical="center"/>
    </xf>
    <xf numFmtId="0" fontId="13" fillId="12" borderId="23" xfId="0" applyFont="1" applyFill="1" applyBorder="1" applyAlignment="1">
      <alignment horizontal="center" vertical="center" wrapText="1"/>
    </xf>
    <xf numFmtId="0" fontId="13" fillId="12" borderId="29" xfId="0" applyFont="1" applyFill="1" applyBorder="1" applyAlignment="1">
      <alignment horizontal="center" vertical="center" wrapText="1"/>
    </xf>
    <xf numFmtId="166" fontId="3" fillId="0" borderId="0" xfId="1" applyNumberFormat="1" applyFont="1" applyFill="1" applyBorder="1" applyAlignment="1">
      <alignment horizontal="center"/>
    </xf>
    <xf numFmtId="166" fontId="3" fillId="0" borderId="3"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4" xfId="1" applyNumberFormat="1" applyFont="1" applyFill="1" applyBorder="1" applyAlignment="1">
      <alignment horizontal="center"/>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0" xfId="0" applyFont="1" applyAlignment="1">
      <alignment horizontal="center" vertical="top" wrapText="1"/>
    </xf>
  </cellXfs>
  <cellStyles count="2">
    <cellStyle name="Normal" xfId="0" builtinId="0"/>
    <cellStyle name="Percent" xfId="1" builtinId="5"/>
  </cellStyles>
  <dxfs count="8">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590550</xdr:colOff>
      <xdr:row>0</xdr:row>
      <xdr:rowOff>1219200</xdr:rowOff>
    </xdr:to>
    <xdr:pic>
      <xdr:nvPicPr>
        <xdr:cNvPr id="3" name="Picture 2"/>
        <xdr:cNvPicPr/>
      </xdr:nvPicPr>
      <xdr:blipFill>
        <a:blip xmlns:r="http://schemas.openxmlformats.org/officeDocument/2006/relationships" r:embed="rId1" cstate="print"/>
        <a:srcRect/>
        <a:stretch>
          <a:fillRect/>
        </a:stretch>
      </xdr:blipFill>
      <xdr:spPr bwMode="auto">
        <a:xfrm>
          <a:off x="45720" y="60960"/>
          <a:ext cx="1116330" cy="1158240"/>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IT100"/>
  <sheetViews>
    <sheetView zoomScale="70" zoomScaleNormal="70" zoomScaleSheetLayoutView="87" workbookViewId="0">
      <pane xSplit="4" ySplit="6" topLeftCell="E73" activePane="bottomRight" state="frozen"/>
      <selection pane="topRight" activeCell="E1" sqref="E1"/>
      <selection pane="bottomLeft" activeCell="A8" sqref="A8"/>
      <selection pane="bottomRight" activeCell="B76" sqref="B76"/>
    </sheetView>
  </sheetViews>
  <sheetFormatPr defaultColWidth="9.140625" defaultRowHeight="23.25"/>
  <cols>
    <col min="1" max="1" width="8.5703125" style="239" customWidth="1"/>
    <col min="2" max="2" width="107.5703125" style="239" customWidth="1"/>
    <col min="3" max="3" width="38.7109375" style="239" customWidth="1"/>
    <col min="4" max="4" width="44.5703125" style="239" customWidth="1"/>
    <col min="5" max="5" width="0.140625" style="239" customWidth="1"/>
    <col min="6" max="6" width="22.42578125" style="243" customWidth="1"/>
    <col min="7" max="7" width="17.7109375" style="243" customWidth="1"/>
    <col min="8" max="8" width="16.28515625" style="243" customWidth="1"/>
    <col min="9" max="9" width="18.42578125" style="243" customWidth="1"/>
    <col min="10" max="10" width="14.28515625" style="243" customWidth="1"/>
    <col min="11" max="11" width="14.140625" style="243" customWidth="1"/>
    <col min="12" max="12" width="15.5703125" style="243" customWidth="1"/>
    <col min="13" max="13" width="13.7109375" style="171" customWidth="1"/>
    <col min="14" max="14" width="14.42578125" style="171" customWidth="1"/>
    <col min="15" max="15" width="16.5703125" style="171" customWidth="1"/>
    <col min="16" max="16" width="13.28515625" style="171" customWidth="1"/>
    <col min="17" max="17" width="14.42578125" style="171" customWidth="1"/>
    <col min="18" max="18" width="12" style="171" customWidth="1"/>
    <col min="19" max="19" width="15" style="171" customWidth="1"/>
    <col min="20" max="20" width="13.85546875" style="171" customWidth="1"/>
    <col min="21" max="21" width="10.42578125" style="171" customWidth="1"/>
    <col min="22" max="22" width="13.28515625" style="171" customWidth="1"/>
    <col min="23" max="23" width="13.85546875" style="171" customWidth="1"/>
    <col min="24" max="24" width="16.28515625" style="171" customWidth="1"/>
    <col min="25" max="25" width="16.7109375" style="171" customWidth="1"/>
    <col min="26" max="26" width="13" style="171" customWidth="1"/>
    <col min="27" max="27" width="12.42578125" style="171" customWidth="1"/>
    <col min="28" max="28" width="11.7109375" style="171" customWidth="1"/>
    <col min="29" max="29" width="14.140625" style="171" customWidth="1"/>
    <col min="30" max="31" width="11.5703125" style="171" customWidth="1"/>
    <col min="32" max="32" width="14.140625" style="171" customWidth="1"/>
    <col min="33" max="33" width="12.7109375" style="171" customWidth="1"/>
    <col min="34" max="34" width="12.42578125" style="171" customWidth="1"/>
    <col min="35" max="35" width="13.7109375" style="171" customWidth="1"/>
    <col min="36" max="36" width="14.85546875" style="171" customWidth="1"/>
    <col min="37" max="37" width="15" style="171" customWidth="1"/>
    <col min="38" max="54" width="13.7109375" style="171" customWidth="1"/>
    <col min="55" max="16384" width="9.140625" style="171"/>
  </cols>
  <sheetData>
    <row r="1" spans="1:55" s="103" customFormat="1" ht="112.5" customHeight="1">
      <c r="A1" s="270" t="s">
        <v>159</v>
      </c>
      <c r="B1" s="271"/>
      <c r="C1" s="98" t="s">
        <v>0</v>
      </c>
      <c r="D1" s="99" t="s">
        <v>1</v>
      </c>
      <c r="E1" s="100"/>
      <c r="F1" s="101">
        <v>1</v>
      </c>
      <c r="G1" s="102">
        <v>2</v>
      </c>
      <c r="H1" s="102">
        <v>3</v>
      </c>
      <c r="I1" s="102">
        <v>4</v>
      </c>
      <c r="J1" s="102">
        <v>5</v>
      </c>
      <c r="K1" s="102">
        <v>6</v>
      </c>
      <c r="L1" s="102">
        <v>7</v>
      </c>
      <c r="M1" s="102">
        <v>8</v>
      </c>
      <c r="N1" s="102">
        <v>9</v>
      </c>
      <c r="O1" s="102">
        <v>10</v>
      </c>
      <c r="P1" s="102">
        <v>11</v>
      </c>
      <c r="Q1" s="102">
        <v>12</v>
      </c>
      <c r="R1" s="102">
        <v>13</v>
      </c>
      <c r="S1" s="102">
        <v>14</v>
      </c>
      <c r="T1" s="102">
        <v>15</v>
      </c>
      <c r="U1" s="102">
        <v>16</v>
      </c>
      <c r="V1" s="102">
        <v>17</v>
      </c>
      <c r="W1" s="102">
        <v>18</v>
      </c>
      <c r="X1" s="102">
        <v>19</v>
      </c>
      <c r="Y1" s="102">
        <v>20</v>
      </c>
      <c r="Z1" s="102">
        <v>21</v>
      </c>
      <c r="AA1" s="102">
        <v>22</v>
      </c>
      <c r="AB1" s="102">
        <v>23</v>
      </c>
      <c r="AC1" s="102">
        <v>24</v>
      </c>
      <c r="AD1" s="102">
        <v>25</v>
      </c>
      <c r="AE1" s="102">
        <v>26</v>
      </c>
      <c r="AF1" s="102">
        <v>27</v>
      </c>
      <c r="AG1" s="102">
        <v>28</v>
      </c>
      <c r="AH1" s="102">
        <v>29</v>
      </c>
      <c r="AI1" s="102">
        <v>30</v>
      </c>
      <c r="AJ1" s="102">
        <v>31</v>
      </c>
      <c r="AK1" s="102">
        <v>32</v>
      </c>
      <c r="AL1" s="102">
        <v>33</v>
      </c>
      <c r="AM1" s="102">
        <v>34</v>
      </c>
      <c r="AN1" s="102">
        <v>35</v>
      </c>
      <c r="AO1" s="102">
        <v>36</v>
      </c>
      <c r="AP1" s="102">
        <v>37</v>
      </c>
      <c r="AQ1" s="102">
        <v>38</v>
      </c>
      <c r="AR1" s="102">
        <v>39</v>
      </c>
      <c r="AS1" s="102">
        <v>40</v>
      </c>
      <c r="AT1" s="102">
        <v>41</v>
      </c>
      <c r="AU1" s="102">
        <v>42</v>
      </c>
      <c r="AV1" s="102">
        <v>43</v>
      </c>
      <c r="AW1" s="102">
        <v>44</v>
      </c>
      <c r="AX1" s="102">
        <v>45</v>
      </c>
      <c r="AY1" s="102">
        <v>46</v>
      </c>
      <c r="AZ1" s="102">
        <v>47</v>
      </c>
      <c r="BA1" s="102">
        <v>48</v>
      </c>
      <c r="BB1" s="102">
        <v>49</v>
      </c>
      <c r="BC1" s="102"/>
    </row>
    <row r="2" spans="1:55" s="110" customFormat="1" ht="0.6" customHeight="1">
      <c r="A2" s="104"/>
      <c r="B2" s="105" t="s">
        <v>28</v>
      </c>
      <c r="C2" s="106"/>
      <c r="D2" s="107" t="s">
        <v>92</v>
      </c>
      <c r="E2" s="107"/>
      <c r="F2" s="108">
        <v>1</v>
      </c>
      <c r="G2" s="108">
        <v>2</v>
      </c>
      <c r="H2" s="108">
        <v>3</v>
      </c>
      <c r="I2" s="108">
        <v>4</v>
      </c>
      <c r="J2" s="108">
        <v>5</v>
      </c>
      <c r="K2" s="108">
        <v>6</v>
      </c>
      <c r="L2" s="108">
        <v>7</v>
      </c>
      <c r="M2" s="108">
        <v>8</v>
      </c>
      <c r="N2" s="108">
        <v>9</v>
      </c>
      <c r="O2" s="108">
        <v>10</v>
      </c>
      <c r="P2" s="108">
        <v>11</v>
      </c>
      <c r="Q2" s="108">
        <v>12</v>
      </c>
      <c r="R2" s="108">
        <v>13</v>
      </c>
      <c r="S2" s="108">
        <v>14</v>
      </c>
      <c r="T2" s="108">
        <v>15</v>
      </c>
      <c r="U2" s="108">
        <v>16</v>
      </c>
      <c r="V2" s="108">
        <v>17</v>
      </c>
      <c r="W2" s="108">
        <v>18</v>
      </c>
      <c r="X2" s="108">
        <v>19</v>
      </c>
      <c r="Y2" s="108">
        <v>20</v>
      </c>
      <c r="Z2" s="108">
        <v>21</v>
      </c>
      <c r="AA2" s="108">
        <v>22</v>
      </c>
      <c r="AB2" s="108">
        <v>23</v>
      </c>
      <c r="AC2" s="108">
        <v>24</v>
      </c>
      <c r="AD2" s="108">
        <v>25</v>
      </c>
      <c r="AE2" s="108">
        <v>26</v>
      </c>
      <c r="AF2" s="108">
        <v>27</v>
      </c>
      <c r="AG2" s="108">
        <v>28</v>
      </c>
      <c r="AH2" s="108">
        <v>29</v>
      </c>
      <c r="AI2" s="108">
        <v>30</v>
      </c>
      <c r="AJ2" s="108">
        <v>31</v>
      </c>
      <c r="AK2" s="108">
        <v>32</v>
      </c>
      <c r="AL2" s="108">
        <v>33</v>
      </c>
      <c r="AM2" s="108">
        <v>34</v>
      </c>
      <c r="AN2" s="108">
        <v>35</v>
      </c>
      <c r="AO2" s="108">
        <v>36</v>
      </c>
      <c r="AP2" s="108">
        <v>37</v>
      </c>
      <c r="AQ2" s="108">
        <v>38</v>
      </c>
      <c r="AR2" s="108">
        <v>39</v>
      </c>
      <c r="AS2" s="108">
        <v>40</v>
      </c>
      <c r="AT2" s="109">
        <v>41</v>
      </c>
      <c r="AU2" s="109">
        <v>42</v>
      </c>
      <c r="AV2" s="109">
        <v>43</v>
      </c>
      <c r="AW2" s="109">
        <v>44</v>
      </c>
      <c r="AX2" s="109">
        <v>45</v>
      </c>
      <c r="AY2" s="109">
        <v>46</v>
      </c>
      <c r="AZ2" s="109">
        <v>47</v>
      </c>
      <c r="BA2" s="109">
        <v>48</v>
      </c>
      <c r="BB2" s="109">
        <v>49</v>
      </c>
    </row>
    <row r="3" spans="1:55" s="114" customFormat="1">
      <c r="A3" s="111"/>
      <c r="B3" s="105" t="s">
        <v>34</v>
      </c>
      <c r="C3" s="112"/>
      <c r="D3" s="113" t="s">
        <v>92</v>
      </c>
      <c r="E3" s="113"/>
      <c r="F3" s="112">
        <f ca="1">OFFSET(SAMP!$C$1,STAT!F$2,0)</f>
        <v>0</v>
      </c>
      <c r="G3" s="112">
        <f ca="1">OFFSET(SAMP!$C$1,STAT!G$2,0)</f>
        <v>0</v>
      </c>
      <c r="H3" s="112">
        <f ca="1">OFFSET(SAMP!$C$1,STAT!H$2,0)</f>
        <v>0</v>
      </c>
      <c r="I3" s="112">
        <f ca="1">OFFSET(SAMP!$C$1,STAT!I$2,0)</f>
        <v>0</v>
      </c>
      <c r="J3" s="112">
        <f ca="1">OFFSET(SAMP!$C$1,STAT!J$2,0)</f>
        <v>0</v>
      </c>
      <c r="K3" s="112">
        <f ca="1">OFFSET(SAMP!$C$1,STAT!K$2,0)</f>
        <v>0</v>
      </c>
      <c r="L3" s="112">
        <f ca="1">OFFSET(SAMP!$C$1,STAT!L$2,0)</f>
        <v>0</v>
      </c>
      <c r="M3" s="112">
        <f ca="1">OFFSET(SAMP!$C$1,STAT!M$2,0)</f>
        <v>0</v>
      </c>
      <c r="N3" s="112">
        <f ca="1">OFFSET(SAMP!$C$1,STAT!N$2,0)</f>
        <v>0</v>
      </c>
      <c r="O3" s="112">
        <f ca="1">OFFSET(SAMP!$C$1,STAT!O$2,0)</f>
        <v>0</v>
      </c>
      <c r="P3" s="112">
        <f ca="1">OFFSET(SAMP!$C$1,STAT!P$2,0)</f>
        <v>0</v>
      </c>
      <c r="Q3" s="112">
        <f ca="1">OFFSET(SAMP!$C$1,STAT!Q$2,0)</f>
        <v>0</v>
      </c>
      <c r="R3" s="112">
        <f ca="1">OFFSET(SAMP!$C$1,STAT!R$2,0)</f>
        <v>0</v>
      </c>
      <c r="S3" s="112">
        <f ca="1">OFFSET(SAMP!$C$1,STAT!S$2,0)</f>
        <v>0</v>
      </c>
      <c r="T3" s="112">
        <f ca="1">OFFSET(SAMP!$C$1,STAT!T$2,0)</f>
        <v>0</v>
      </c>
      <c r="U3" s="112">
        <f ca="1">OFFSET(SAMP!$C$1,STAT!U$2,0)</f>
        <v>0</v>
      </c>
      <c r="V3" s="112">
        <f ca="1">OFFSET(SAMP!$C$1,STAT!V$2,0)</f>
        <v>0</v>
      </c>
      <c r="W3" s="112">
        <f ca="1">OFFSET(SAMP!$C$1,STAT!W$2,0)</f>
        <v>0</v>
      </c>
      <c r="X3" s="112">
        <f ca="1">OFFSET(SAMP!$C$1,STAT!X$2,0)</f>
        <v>0</v>
      </c>
      <c r="Y3" s="112">
        <f ca="1">OFFSET(SAMP!$C$1,STAT!Y$2,0)</f>
        <v>0</v>
      </c>
      <c r="Z3" s="112">
        <f ca="1">OFFSET(SAMP!$C$1,STAT!Z$2,0)</f>
        <v>0</v>
      </c>
      <c r="AA3" s="112">
        <f ca="1">OFFSET(SAMP!$C$1,STAT!AA$2,0)</f>
        <v>0</v>
      </c>
      <c r="AB3" s="112">
        <f ca="1">OFFSET(SAMP!$C$1,STAT!AB$2,0)</f>
        <v>0</v>
      </c>
      <c r="AC3" s="112">
        <f ca="1">OFFSET(SAMP!$C$1,STAT!AC$2,0)</f>
        <v>0</v>
      </c>
      <c r="AD3" s="112">
        <f ca="1">OFFSET(SAMP!$C$1,STAT!AD$2,0)</f>
        <v>0</v>
      </c>
      <c r="AE3" s="112">
        <f ca="1">OFFSET(SAMP!$C$1,STAT!AE$2,0)</f>
        <v>0</v>
      </c>
      <c r="AF3" s="112">
        <f ca="1">OFFSET(SAMP!$C$1,STAT!AF$2,0)</f>
        <v>0</v>
      </c>
      <c r="AG3" s="112">
        <f ca="1">OFFSET(SAMP!$C$1,STAT!AG$2,0)</f>
        <v>0</v>
      </c>
      <c r="AH3" s="112">
        <f ca="1">OFFSET(SAMP!$C$1,STAT!AH$2,0)</f>
        <v>0</v>
      </c>
      <c r="AI3" s="112">
        <f ca="1">OFFSET(SAMP!$C$1,STAT!AI$2,0)</f>
        <v>0</v>
      </c>
      <c r="AJ3" s="112">
        <f ca="1">OFFSET(SAMP!$C$1,STAT!AJ$2,0)</f>
        <v>0</v>
      </c>
      <c r="AK3" s="112">
        <f ca="1">OFFSET(SAMP!$C$1,STAT!AK$2,0)</f>
        <v>0</v>
      </c>
      <c r="AL3" s="112">
        <f ca="1">OFFSET(SAMP!$C$1,STAT!AL$2,0)</f>
        <v>0</v>
      </c>
      <c r="AM3" s="112">
        <f ca="1">OFFSET(SAMP!$C$1,STAT!AM$2,0)</f>
        <v>0</v>
      </c>
      <c r="AN3" s="112">
        <f ca="1">OFFSET(SAMP!$C$1,STAT!AN$2,0)</f>
        <v>0</v>
      </c>
      <c r="AO3" s="112">
        <f ca="1">OFFSET(SAMP!$C$1,STAT!AO$2,0)</f>
        <v>0</v>
      </c>
      <c r="AP3" s="112">
        <f ca="1">OFFSET(SAMP!$C$1,STAT!AP$2,0)</f>
        <v>0</v>
      </c>
      <c r="AQ3" s="112">
        <f ca="1">OFFSET(SAMP!$C$1,STAT!AQ$2,0)</f>
        <v>0</v>
      </c>
      <c r="AR3" s="112">
        <f ca="1">OFFSET(SAMP!$C$1,STAT!AR$2,0)</f>
        <v>0</v>
      </c>
      <c r="AS3" s="112">
        <f ca="1">OFFSET(SAMP!$C$1,STAT!AS$2,0)</f>
        <v>0</v>
      </c>
      <c r="AT3" s="112">
        <f ca="1">OFFSET(SAMP!$C$1,STAT!AT$2,0)</f>
        <v>0</v>
      </c>
      <c r="AU3" s="112">
        <f ca="1">OFFSET(SAMP!$C$1,STAT!AU$2,0)</f>
        <v>0</v>
      </c>
      <c r="AV3" s="112">
        <f ca="1">OFFSET(SAMP!$C$1,STAT!AV$2,0)</f>
        <v>0</v>
      </c>
      <c r="AW3" s="112">
        <f ca="1">OFFSET(SAMP!$C$1,STAT!AW$2,0)</f>
        <v>0</v>
      </c>
      <c r="AX3" s="112">
        <f ca="1">OFFSET(SAMP!$C$1,STAT!AX$2,0)</f>
        <v>0</v>
      </c>
      <c r="AY3" s="112">
        <f ca="1">OFFSET(SAMP!$C$1,STAT!AY$2,0)</f>
        <v>0</v>
      </c>
      <c r="AZ3" s="112">
        <f ca="1">OFFSET(SAMP!$C$1,STAT!AZ$2,0)</f>
        <v>0</v>
      </c>
      <c r="BA3" s="112">
        <f ca="1">OFFSET(SAMP!$C$1,STAT!BA$2,0)</f>
        <v>0</v>
      </c>
      <c r="BB3" s="112">
        <f ca="1">OFFSET(SAMP!$C$1,STAT!BB$2,0)</f>
        <v>0</v>
      </c>
    </row>
    <row r="4" spans="1:55" s="114" customFormat="1">
      <c r="A4" s="111"/>
      <c r="B4" s="105" t="s">
        <v>44</v>
      </c>
      <c r="C4" s="112"/>
      <c r="D4" s="113" t="s">
        <v>92</v>
      </c>
      <c r="E4" s="113"/>
      <c r="F4" s="112">
        <f ca="1">OFFSET(SAMP!$D$1,STAT!F$2,0)</f>
        <v>0</v>
      </c>
      <c r="G4" s="112">
        <f ca="1">OFFSET(SAMP!$D$1,STAT!G$2,0)</f>
        <v>0</v>
      </c>
      <c r="H4" s="112">
        <f ca="1">OFFSET(SAMP!$D$1,STAT!H$2,0)</f>
        <v>0</v>
      </c>
      <c r="I4" s="112">
        <f ca="1">OFFSET(SAMP!$D$1,STAT!I$2,0)</f>
        <v>0</v>
      </c>
      <c r="J4" s="112">
        <f ca="1">OFFSET(SAMP!$D$1,STAT!J$2,0)</f>
        <v>0</v>
      </c>
      <c r="K4" s="112">
        <f ca="1">OFFSET(SAMP!$D$1,STAT!K$2,0)</f>
        <v>0</v>
      </c>
      <c r="L4" s="112">
        <f ca="1">OFFSET(SAMP!$D$1,STAT!L$2,0)</f>
        <v>0</v>
      </c>
      <c r="M4" s="112">
        <f ca="1">OFFSET(SAMP!$D$1,STAT!M$2,0)</f>
        <v>0</v>
      </c>
      <c r="N4" s="112">
        <f ca="1">OFFSET(SAMP!$D$1,STAT!N$2,0)</f>
        <v>0</v>
      </c>
      <c r="O4" s="112">
        <f ca="1">OFFSET(SAMP!$D$1,STAT!O$2,0)</f>
        <v>0</v>
      </c>
      <c r="P4" s="112">
        <f ca="1">OFFSET(SAMP!$D$1,STAT!P$2,0)</f>
        <v>0</v>
      </c>
      <c r="Q4" s="112">
        <f ca="1">OFFSET(SAMP!$D$1,STAT!Q$2,0)</f>
        <v>0</v>
      </c>
      <c r="R4" s="112">
        <f ca="1">OFFSET(SAMP!$D$1,STAT!R$2,0)</f>
        <v>0</v>
      </c>
      <c r="S4" s="112">
        <f ca="1">OFFSET(SAMP!$D$1,STAT!S$2,0)</f>
        <v>0</v>
      </c>
      <c r="T4" s="112">
        <f ca="1">OFFSET(SAMP!$D$1,STAT!T$2,0)</f>
        <v>0</v>
      </c>
      <c r="U4" s="112">
        <f ca="1">OFFSET(SAMP!$D$1,STAT!U$2,0)</f>
        <v>0</v>
      </c>
      <c r="V4" s="112">
        <f ca="1">OFFSET(SAMP!$D$1,STAT!V$2,0)</f>
        <v>0</v>
      </c>
      <c r="W4" s="112">
        <f ca="1">OFFSET(SAMP!$D$1,STAT!W$2,0)</f>
        <v>0</v>
      </c>
      <c r="X4" s="112">
        <f ca="1">OFFSET(SAMP!$D$1,STAT!X$2,0)</f>
        <v>0</v>
      </c>
      <c r="Y4" s="112">
        <f ca="1">OFFSET(SAMP!$D$1,STAT!Y$2,0)</f>
        <v>0</v>
      </c>
      <c r="Z4" s="112">
        <f ca="1">OFFSET(SAMP!$D$1,STAT!Z$2,0)</f>
        <v>0</v>
      </c>
      <c r="AA4" s="112">
        <f ca="1">OFFSET(SAMP!$D$1,STAT!AA$2,0)</f>
        <v>0</v>
      </c>
      <c r="AB4" s="112">
        <f ca="1">OFFSET(SAMP!$D$1,STAT!AB$2,0)</f>
        <v>0</v>
      </c>
      <c r="AC4" s="112">
        <f ca="1">OFFSET(SAMP!$D$1,STAT!AC$2,0)</f>
        <v>0</v>
      </c>
      <c r="AD4" s="112">
        <f ca="1">OFFSET(SAMP!$D$1,STAT!AD$2,0)</f>
        <v>0</v>
      </c>
      <c r="AE4" s="112">
        <f ca="1">OFFSET(SAMP!$D$1,STAT!AE$2,0)</f>
        <v>0</v>
      </c>
      <c r="AF4" s="112">
        <f ca="1">OFFSET(SAMP!$D$1,STAT!AF$2,0)</f>
        <v>0</v>
      </c>
      <c r="AG4" s="112">
        <f ca="1">OFFSET(SAMP!$D$1,STAT!AG$2,0)</f>
        <v>0</v>
      </c>
      <c r="AH4" s="112">
        <f ca="1">OFFSET(SAMP!$D$1,STAT!AH$2,0)</f>
        <v>0</v>
      </c>
      <c r="AI4" s="112">
        <f ca="1">OFFSET(SAMP!$D$1,STAT!AI$2,0)</f>
        <v>0</v>
      </c>
      <c r="AJ4" s="112">
        <f ca="1">OFFSET(SAMP!$D$1,STAT!AJ$2,0)</f>
        <v>0</v>
      </c>
      <c r="AK4" s="112">
        <f ca="1">OFFSET(SAMP!$D$1,STAT!AK$2,0)</f>
        <v>0</v>
      </c>
      <c r="AL4" s="112">
        <f ca="1">OFFSET(SAMP!$D$1,STAT!AL$2,0)</f>
        <v>0</v>
      </c>
      <c r="AM4" s="112">
        <f ca="1">OFFSET(SAMP!$D$1,STAT!AM$2,0)</f>
        <v>0</v>
      </c>
      <c r="AN4" s="112">
        <f ca="1">OFFSET(SAMP!$D$1,STAT!AN$2,0)</f>
        <v>0</v>
      </c>
      <c r="AO4" s="112">
        <f ca="1">OFFSET(SAMP!$D$1,STAT!AO$2,0)</f>
        <v>0</v>
      </c>
      <c r="AP4" s="112">
        <f ca="1">OFFSET(SAMP!$D$1,STAT!AP$2,0)</f>
        <v>0</v>
      </c>
      <c r="AQ4" s="112">
        <f ca="1">OFFSET(SAMP!$D$1,STAT!AQ$2,0)</f>
        <v>0</v>
      </c>
      <c r="AR4" s="112">
        <f ca="1">OFFSET(SAMP!$D$1,STAT!AR$2,0)</f>
        <v>0</v>
      </c>
      <c r="AS4" s="112">
        <f ca="1">OFFSET(SAMP!$D$1,STAT!AS$2,0)</f>
        <v>0</v>
      </c>
      <c r="AT4" s="112">
        <f ca="1">OFFSET(SAMP!$D$1,STAT!AT$2,0)</f>
        <v>0</v>
      </c>
      <c r="AU4" s="112">
        <f ca="1">OFFSET(SAMP!$D$1,STAT!AU$2,0)</f>
        <v>0</v>
      </c>
      <c r="AV4" s="112">
        <f ca="1">OFFSET(SAMP!$D$1,STAT!AV$2,0)</f>
        <v>0</v>
      </c>
      <c r="AW4" s="112">
        <f ca="1">OFFSET(SAMP!$D$1,STAT!AW$2,0)</f>
        <v>0</v>
      </c>
      <c r="AX4" s="112">
        <f ca="1">OFFSET(SAMP!$D$1,STAT!AX$2,0)</f>
        <v>0</v>
      </c>
      <c r="AY4" s="112">
        <f ca="1">OFFSET(SAMP!$D$1,STAT!AY$2,0)</f>
        <v>0</v>
      </c>
      <c r="AZ4" s="112">
        <f ca="1">OFFSET(SAMP!$D$1,STAT!AZ$2,0)</f>
        <v>0</v>
      </c>
      <c r="BA4" s="112">
        <f ca="1">OFFSET(SAMP!$D$1,STAT!BA$2,0)</f>
        <v>0</v>
      </c>
      <c r="BB4" s="112">
        <f ca="1">OFFSET(SAMP!$D$1,STAT!BB$2,0)</f>
        <v>0</v>
      </c>
    </row>
    <row r="5" spans="1:55" s="114" customFormat="1" ht="46.5" hidden="1">
      <c r="A5" s="111"/>
      <c r="B5" s="115" t="s">
        <v>95</v>
      </c>
      <c r="C5" s="112"/>
      <c r="D5" s="113" t="s">
        <v>26</v>
      </c>
      <c r="E5" s="113"/>
      <c r="F5" s="112">
        <f ca="1">OFFSET(SAMP!$I$1,STAT!F$2,0)</f>
        <v>0</v>
      </c>
      <c r="G5" s="112">
        <f ca="1">OFFSET(SAMP!$I$1,STAT!G$2,0)</f>
        <v>0</v>
      </c>
      <c r="H5" s="112">
        <f ca="1">OFFSET(SAMP!$I$1,STAT!H$2,0)</f>
        <v>0</v>
      </c>
      <c r="I5" s="112">
        <f ca="1">OFFSET(SAMP!$I$1,STAT!I$2,0)</f>
        <v>0</v>
      </c>
      <c r="J5" s="112">
        <f ca="1">OFFSET(SAMP!$I$1,STAT!J$2,0)</f>
        <v>0</v>
      </c>
      <c r="K5" s="112">
        <f ca="1">OFFSET(SAMP!$I$1,STAT!K$2,0)</f>
        <v>0</v>
      </c>
      <c r="L5" s="112">
        <f ca="1">OFFSET(SAMP!$I$1,STAT!L$2,0)</f>
        <v>0</v>
      </c>
      <c r="M5" s="112">
        <f ca="1">OFFSET(SAMP!$I$1,STAT!M$2,0)</f>
        <v>0</v>
      </c>
      <c r="N5" s="112">
        <f ca="1">OFFSET(SAMP!$I$1,STAT!N$2,0)</f>
        <v>0</v>
      </c>
      <c r="O5" s="112">
        <f ca="1">OFFSET(SAMP!$I$1,STAT!O$2,0)</f>
        <v>0</v>
      </c>
      <c r="P5" s="112">
        <f ca="1">OFFSET(SAMP!$I$1,STAT!P$2,0)</f>
        <v>0</v>
      </c>
      <c r="Q5" s="112">
        <f ca="1">OFFSET(SAMP!$I$1,STAT!Q$2,0)</f>
        <v>0</v>
      </c>
      <c r="R5" s="112">
        <f ca="1">OFFSET(SAMP!$I$1,STAT!R$2,0)</f>
        <v>0</v>
      </c>
      <c r="S5" s="112">
        <f ca="1">OFFSET(SAMP!$I$1,STAT!S$2,0)</f>
        <v>0</v>
      </c>
      <c r="T5" s="112">
        <f ca="1">OFFSET(SAMP!$I$1,STAT!T$2,0)</f>
        <v>0</v>
      </c>
      <c r="U5" s="112">
        <f ca="1">OFFSET(SAMP!$I$1,STAT!U$2,0)</f>
        <v>0</v>
      </c>
      <c r="V5" s="112">
        <f ca="1">OFFSET(SAMP!$I$1,STAT!V$2,0)</f>
        <v>0</v>
      </c>
      <c r="W5" s="112">
        <f ca="1">OFFSET(SAMP!$I$1,STAT!W$2,0)</f>
        <v>0</v>
      </c>
      <c r="X5" s="112">
        <f ca="1">OFFSET(SAMP!$I$1,STAT!X$2,0)</f>
        <v>0</v>
      </c>
      <c r="Y5" s="112">
        <f ca="1">OFFSET(SAMP!$I$1,STAT!Y$2,0)</f>
        <v>0</v>
      </c>
      <c r="Z5" s="112">
        <f ca="1">OFFSET(SAMP!$I$1,STAT!Z$2,0)</f>
        <v>0</v>
      </c>
      <c r="AA5" s="112">
        <f ca="1">OFFSET(SAMP!$I$1,STAT!AA$2,0)</f>
        <v>0</v>
      </c>
      <c r="AB5" s="112">
        <f ca="1">OFFSET(SAMP!$I$1,STAT!AB$2,0)</f>
        <v>0</v>
      </c>
      <c r="AC5" s="112">
        <f ca="1">OFFSET(SAMP!$I$1,STAT!AC$2,0)</f>
        <v>0</v>
      </c>
      <c r="AD5" s="112">
        <f ca="1">OFFSET(SAMP!$I$1,STAT!AD$2,0)</f>
        <v>0</v>
      </c>
      <c r="AE5" s="112">
        <f ca="1">OFFSET(SAMP!$I$1,STAT!AE$2,0)</f>
        <v>0</v>
      </c>
      <c r="AF5" s="112">
        <f ca="1">OFFSET(SAMP!$I$1,STAT!AF$2,0)</f>
        <v>0</v>
      </c>
      <c r="AG5" s="112">
        <f ca="1">OFFSET(SAMP!$I$1,STAT!AG$2,0)</f>
        <v>0</v>
      </c>
      <c r="AH5" s="112">
        <f ca="1">OFFSET(SAMP!$I$1,STAT!AH$2,0)</f>
        <v>0</v>
      </c>
      <c r="AI5" s="112">
        <f ca="1">OFFSET(SAMP!$I$1,STAT!AI$2,0)</f>
        <v>0</v>
      </c>
      <c r="AJ5" s="112">
        <f ca="1">OFFSET(SAMP!$I$1,STAT!AJ$2,0)</f>
        <v>0</v>
      </c>
      <c r="AK5" s="112">
        <f ca="1">OFFSET(SAMP!$I$1,STAT!AK$2,0)</f>
        <v>0</v>
      </c>
      <c r="AL5" s="112">
        <f ca="1">OFFSET(SAMP!$I$1,STAT!AL$2,0)</f>
        <v>0</v>
      </c>
      <c r="AM5" s="112">
        <f ca="1">OFFSET(SAMP!$I$1,STAT!AM$2,0)</f>
        <v>0</v>
      </c>
      <c r="AN5" s="112">
        <f ca="1">OFFSET(SAMP!$I$1,STAT!AN$2,0)</f>
        <v>0</v>
      </c>
      <c r="AO5" s="112">
        <f ca="1">OFFSET(SAMP!$I$1,STAT!AO$2,0)</f>
        <v>0</v>
      </c>
      <c r="AP5" s="112">
        <f ca="1">OFFSET(SAMP!$I$1,STAT!AP$2,0)</f>
        <v>0</v>
      </c>
      <c r="AQ5" s="112">
        <f ca="1">OFFSET(SAMP!$I$1,STAT!AQ$2,0)</f>
        <v>0</v>
      </c>
      <c r="AR5" s="112">
        <f ca="1">OFFSET(SAMP!$I$1,STAT!AR$2,0)</f>
        <v>0</v>
      </c>
      <c r="AS5" s="112">
        <f ca="1">OFFSET(SAMP!$I$1,STAT!AS$2,0)</f>
        <v>0</v>
      </c>
      <c r="AT5" s="112">
        <f ca="1">OFFSET(SAMP!$I$1,STAT!AT$2,0)</f>
        <v>0</v>
      </c>
      <c r="AU5" s="112">
        <f ca="1">OFFSET(SAMP!$I$1,STAT!AU$2,0)</f>
        <v>0</v>
      </c>
      <c r="AV5" s="112">
        <f ca="1">OFFSET(SAMP!$I$1,STAT!AV$2,0)</f>
        <v>0</v>
      </c>
      <c r="AW5" s="112">
        <f ca="1">OFFSET(SAMP!$I$1,STAT!AW$2,0)</f>
        <v>0</v>
      </c>
      <c r="AX5" s="112">
        <f ca="1">OFFSET(SAMP!$I$1,STAT!AX$2,0)</f>
        <v>0</v>
      </c>
      <c r="AY5" s="112">
        <f ca="1">OFFSET(SAMP!$I$1,STAT!AY$2,0)</f>
        <v>0</v>
      </c>
      <c r="AZ5" s="112">
        <f ca="1">OFFSET(SAMP!$I$1,STAT!AZ$2,0)</f>
        <v>0</v>
      </c>
      <c r="BA5" s="112">
        <f ca="1">OFFSET(SAMP!$I$1,STAT!BA$2,0)</f>
        <v>0</v>
      </c>
      <c r="BB5" s="112">
        <f ca="1">OFFSET(SAMP!$I$1,STAT!BB$2,0)</f>
        <v>0</v>
      </c>
    </row>
    <row r="6" spans="1:55" s="114" customFormat="1" ht="69" customHeight="1" thickBot="1">
      <c r="A6" s="111"/>
      <c r="B6" s="116" t="s">
        <v>57</v>
      </c>
      <c r="C6" s="112"/>
      <c r="D6" s="113" t="s">
        <v>31</v>
      </c>
      <c r="E6" s="117"/>
      <c r="F6" s="118">
        <f ca="1">OFFSET(SAMP!$J$1,STAT!F$2,0)</f>
        <v>0</v>
      </c>
      <c r="G6" s="118">
        <f ca="1">OFFSET(SAMP!$J$1,STAT!G$2,0)</f>
        <v>0</v>
      </c>
      <c r="H6" s="118">
        <f ca="1">OFFSET(SAMP!$J$1,STAT!H$2,0)</f>
        <v>0</v>
      </c>
      <c r="I6" s="118">
        <f ca="1">OFFSET(SAMP!$J$1,STAT!I$2,0)</f>
        <v>0</v>
      </c>
      <c r="J6" s="118">
        <f ca="1">OFFSET(SAMP!$J$1,STAT!J$2,0)</f>
        <v>0</v>
      </c>
      <c r="K6" s="118">
        <f ca="1">OFFSET(SAMP!$J$1,STAT!K$2,0)</f>
        <v>0</v>
      </c>
      <c r="L6" s="118">
        <f ca="1">OFFSET(SAMP!$J$1,STAT!L$2,0)</f>
        <v>0</v>
      </c>
      <c r="M6" s="118">
        <f ca="1">OFFSET(SAMP!$J$1,STAT!M$2,0)</f>
        <v>0</v>
      </c>
      <c r="N6" s="118">
        <f ca="1">OFFSET(SAMP!$J$1,STAT!N$2,0)</f>
        <v>0</v>
      </c>
      <c r="O6" s="118">
        <f ca="1">OFFSET(SAMP!$J$1,STAT!O$2,0)</f>
        <v>0</v>
      </c>
      <c r="P6" s="118">
        <f ca="1">OFFSET(SAMP!$J$1,STAT!P$2,0)</f>
        <v>0</v>
      </c>
      <c r="Q6" s="118">
        <f ca="1">OFFSET(SAMP!$J$1,STAT!Q$2,0)</f>
        <v>0</v>
      </c>
      <c r="R6" s="118">
        <f ca="1">OFFSET(SAMP!$J$1,STAT!R$2,0)</f>
        <v>0</v>
      </c>
      <c r="S6" s="118">
        <f ca="1">OFFSET(SAMP!$J$1,STAT!S$2,0)</f>
        <v>0</v>
      </c>
      <c r="T6" s="118">
        <f ca="1">OFFSET(SAMP!$J$1,STAT!T$2,0)</f>
        <v>0</v>
      </c>
      <c r="U6" s="118">
        <f ca="1">OFFSET(SAMP!$J$1,STAT!U$2,0)</f>
        <v>0</v>
      </c>
      <c r="V6" s="119">
        <v>0</v>
      </c>
      <c r="W6" s="119">
        <v>0</v>
      </c>
      <c r="X6" s="119">
        <f ca="1">OFFSET(SAMP!$J$1,STAT!X$2,0)</f>
        <v>0</v>
      </c>
      <c r="Y6" s="119">
        <f ca="1">OFFSET(SAMP!$J$1,STAT!Y$2,0)</f>
        <v>0</v>
      </c>
      <c r="Z6" s="119">
        <f ca="1">OFFSET(SAMP!$J$1,STAT!Z$2,0)</f>
        <v>0</v>
      </c>
      <c r="AA6" s="119">
        <f ca="1">OFFSET(SAMP!$J$1,STAT!AA$2,0)</f>
        <v>0</v>
      </c>
      <c r="AB6" s="119">
        <f ca="1">OFFSET(SAMP!$J$1,STAT!AB$2,0)</f>
        <v>0</v>
      </c>
      <c r="AC6" s="119">
        <f ca="1">OFFSET(SAMP!$J$1,STAT!AC$2,0)</f>
        <v>0</v>
      </c>
      <c r="AD6" s="119">
        <f ca="1">OFFSET(SAMP!$J$1,STAT!AD$2,0)</f>
        <v>0</v>
      </c>
      <c r="AE6" s="119">
        <f ca="1">OFFSET(SAMP!$J$1,STAT!AE$2,0)</f>
        <v>0</v>
      </c>
      <c r="AF6" s="119">
        <f ca="1">OFFSET(SAMP!$J$1,STAT!AF$2,0)</f>
        <v>0</v>
      </c>
      <c r="AG6" s="119">
        <f ca="1">OFFSET(SAMP!$J$1,STAT!AG$2,0)</f>
        <v>0</v>
      </c>
      <c r="AH6" s="119">
        <f ca="1">OFFSET(SAMP!$J$1,STAT!AH$2,0)</f>
        <v>0</v>
      </c>
      <c r="AI6" s="119">
        <f ca="1">OFFSET(SAMP!$J$1,STAT!AI$2,0)</f>
        <v>0</v>
      </c>
      <c r="AJ6" s="119">
        <f ca="1">OFFSET(SAMP!$J$1,STAT!AJ$2,0)</f>
        <v>0</v>
      </c>
      <c r="AK6" s="119">
        <f ca="1">OFFSET(SAMP!$J$1,STAT!AK$2,0)</f>
        <v>0</v>
      </c>
      <c r="AL6" s="119">
        <f ca="1">OFFSET(SAMP!$J$1,STAT!AL$2,0)</f>
        <v>0</v>
      </c>
      <c r="AM6" s="119">
        <f ca="1">OFFSET(SAMP!$J$1,STAT!AM$2,0)</f>
        <v>0</v>
      </c>
      <c r="AN6" s="119">
        <f ca="1">OFFSET(SAMP!$J$1,STAT!AN$2,0)</f>
        <v>0</v>
      </c>
      <c r="AO6" s="119">
        <f ca="1">OFFSET(SAMP!$J$1,STAT!AO$2,0)</f>
        <v>0</v>
      </c>
      <c r="AP6" s="119">
        <f ca="1">OFFSET(SAMP!$J$1,STAT!AP$2,0)</f>
        <v>0</v>
      </c>
      <c r="AQ6" s="119">
        <f ca="1">OFFSET(SAMP!$J$1,STAT!AQ$2,0)</f>
        <v>0</v>
      </c>
      <c r="AR6" s="119">
        <f ca="1">OFFSET(SAMP!$J$1,STAT!AR$2,0)</f>
        <v>0</v>
      </c>
      <c r="AS6" s="119">
        <f ca="1">OFFSET(SAMP!$J$1,STAT!AS$2,0)</f>
        <v>0</v>
      </c>
      <c r="AT6" s="119">
        <f ca="1">OFFSET(SAMP!$J$1,STAT!AT$2,0)</f>
        <v>0</v>
      </c>
      <c r="AU6" s="119">
        <f ca="1">OFFSET(SAMP!$J$1,STAT!AU$2,0)</f>
        <v>0</v>
      </c>
      <c r="AV6" s="119">
        <f ca="1">OFFSET(SAMP!$J$1,STAT!AV$2,0)</f>
        <v>0</v>
      </c>
      <c r="AW6" s="119">
        <f ca="1">OFFSET(SAMP!$J$1,STAT!AW$2,0)</f>
        <v>0</v>
      </c>
      <c r="AX6" s="119">
        <f ca="1">OFFSET(SAMP!$J$1,STAT!AX$2,0)</f>
        <v>0</v>
      </c>
      <c r="AY6" s="119">
        <f ca="1">OFFSET(SAMP!$J$1,STAT!AY$2,0)</f>
        <v>0</v>
      </c>
      <c r="AZ6" s="119">
        <f ca="1">OFFSET(SAMP!$J$1,STAT!AZ$2,0)</f>
        <v>0</v>
      </c>
      <c r="BA6" s="119">
        <f ca="1">OFFSET(SAMP!$J$1,STAT!BA$2,0)</f>
        <v>0</v>
      </c>
      <c r="BB6" s="119">
        <f ca="1">OFFSET(SAMP!$J$1,STAT!BB$2,0)</f>
        <v>0</v>
      </c>
    </row>
    <row r="7" spans="1:55" s="114" customFormat="1" ht="1.1499999999999999" customHeight="1" thickTop="1">
      <c r="A7" s="111"/>
      <c r="B7" s="120" t="s">
        <v>96</v>
      </c>
      <c r="C7" s="112"/>
      <c r="D7" s="121"/>
      <c r="E7" s="122"/>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5" s="114" customFormat="1" ht="12.6" hidden="1" customHeight="1">
      <c r="A8" s="111"/>
      <c r="B8" s="105" t="s">
        <v>30</v>
      </c>
      <c r="C8" s="124"/>
      <c r="D8" s="125"/>
      <c r="E8" s="113"/>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5" s="114" customFormat="1" ht="22.9" customHeight="1">
      <c r="A9" s="111"/>
      <c r="B9" s="105" t="s">
        <v>32</v>
      </c>
      <c r="C9" s="124"/>
      <c r="D9" s="127"/>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row>
    <row r="10" spans="1:55" s="114" customFormat="1" ht="19.899999999999999" customHeight="1">
      <c r="A10" s="130"/>
      <c r="B10" s="131" t="s">
        <v>105</v>
      </c>
      <c r="C10" s="132"/>
      <c r="D10" s="133"/>
      <c r="E10" s="134"/>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row>
    <row r="11" spans="1:55" s="103" customFormat="1" ht="19.5" customHeight="1">
      <c r="A11" s="136"/>
      <c r="B11" s="137" t="s">
        <v>23</v>
      </c>
      <c r="C11" s="137"/>
      <c r="D11" s="138"/>
      <c r="E11" s="139"/>
      <c r="F11" s="140"/>
      <c r="G11" s="141"/>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row>
    <row r="12" spans="1:55" s="110" customFormat="1" ht="99" customHeight="1">
      <c r="A12" s="142">
        <v>1</v>
      </c>
      <c r="B12" s="143" t="s">
        <v>133</v>
      </c>
      <c r="C12" s="144"/>
      <c r="D12" s="145" t="s">
        <v>56</v>
      </c>
      <c r="E12" s="145"/>
      <c r="F12" s="146"/>
      <c r="G12" s="143"/>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row>
    <row r="13" spans="1:55" s="110" customFormat="1" ht="93">
      <c r="A13" s="147">
        <v>2</v>
      </c>
      <c r="B13" s="148" t="s">
        <v>63</v>
      </c>
      <c r="C13" s="149" t="s">
        <v>46</v>
      </c>
      <c r="D13" s="145" t="s">
        <v>39</v>
      </c>
      <c r="E13" s="145"/>
      <c r="F13" s="146"/>
      <c r="G13" s="143"/>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row>
    <row r="14" spans="1:55" s="110" customFormat="1" ht="237" customHeight="1">
      <c r="A14" s="151">
        <v>3</v>
      </c>
      <c r="B14" s="152" t="s">
        <v>115</v>
      </c>
      <c r="C14" s="149" t="s">
        <v>46</v>
      </c>
      <c r="D14" s="145" t="s">
        <v>39</v>
      </c>
      <c r="E14" s="145"/>
      <c r="F14" s="146"/>
      <c r="G14" s="143"/>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row>
    <row r="15" spans="1:55" s="110" customFormat="1" ht="143.25" customHeight="1">
      <c r="A15" s="153">
        <v>4</v>
      </c>
      <c r="B15" s="148" t="s">
        <v>62</v>
      </c>
      <c r="C15" s="149" t="s">
        <v>73</v>
      </c>
      <c r="D15" s="149" t="s">
        <v>41</v>
      </c>
      <c r="E15" s="149"/>
      <c r="F15" s="146"/>
      <c r="G15" s="143"/>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row>
    <row r="16" spans="1:55" s="110" customFormat="1" ht="115.5" customHeight="1">
      <c r="A16" s="153">
        <v>5</v>
      </c>
      <c r="B16" s="148" t="s">
        <v>116</v>
      </c>
      <c r="C16" s="149" t="s">
        <v>74</v>
      </c>
      <c r="D16" s="145" t="s">
        <v>40</v>
      </c>
      <c r="E16" s="145"/>
      <c r="F16" s="146"/>
      <c r="G16" s="143"/>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row>
    <row r="17" spans="1:54" s="110" customFormat="1" ht="102" customHeight="1">
      <c r="A17" s="153">
        <v>6</v>
      </c>
      <c r="B17" s="154" t="s">
        <v>104</v>
      </c>
      <c r="C17" s="149" t="s">
        <v>99</v>
      </c>
      <c r="D17" s="145" t="s">
        <v>40</v>
      </c>
      <c r="E17" s="145"/>
      <c r="F17" s="146"/>
      <c r="G17" s="143"/>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row>
    <row r="18" spans="1:54" s="110" customFormat="1" ht="136.5" customHeight="1">
      <c r="A18" s="153">
        <v>7</v>
      </c>
      <c r="B18" s="148" t="s">
        <v>117</v>
      </c>
      <c r="C18" s="149" t="s">
        <v>100</v>
      </c>
      <c r="D18" s="145" t="s">
        <v>40</v>
      </c>
      <c r="E18" s="145"/>
      <c r="F18" s="146"/>
      <c r="G18" s="143"/>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row>
    <row r="19" spans="1:54" s="103" customFormat="1" ht="27.75" customHeight="1">
      <c r="A19" s="155"/>
      <c r="B19" s="101" t="s">
        <v>134</v>
      </c>
      <c r="C19" s="156"/>
      <c r="D19" s="157"/>
      <c r="E19" s="157"/>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row>
    <row r="20" spans="1:54" s="110" customFormat="1" ht="105" customHeight="1">
      <c r="A20" s="153">
        <v>8</v>
      </c>
      <c r="B20" s="154" t="s">
        <v>67</v>
      </c>
      <c r="C20" s="149" t="s">
        <v>47</v>
      </c>
      <c r="D20" s="145" t="s">
        <v>39</v>
      </c>
      <c r="E20" s="145"/>
      <c r="F20" s="146"/>
      <c r="G20" s="143"/>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row>
    <row r="21" spans="1:54" s="110" customFormat="1" ht="124.5" customHeight="1">
      <c r="A21" s="153">
        <v>9</v>
      </c>
      <c r="B21" s="154" t="s">
        <v>135</v>
      </c>
      <c r="C21" s="149" t="s">
        <v>48</v>
      </c>
      <c r="D21" s="145" t="s">
        <v>39</v>
      </c>
      <c r="E21" s="145"/>
      <c r="F21" s="146"/>
      <c r="G21" s="143"/>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row>
    <row r="22" spans="1:54" s="103" customFormat="1" ht="23.25" customHeight="1">
      <c r="A22" s="136"/>
      <c r="B22" s="137" t="s">
        <v>20</v>
      </c>
      <c r="C22" s="159"/>
      <c r="D22" s="159"/>
      <c r="E22" s="160"/>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row>
    <row r="23" spans="1:54" s="103" customFormat="1" ht="39" customHeight="1">
      <c r="A23" s="162"/>
      <c r="B23" s="163" t="s">
        <v>136</v>
      </c>
      <c r="C23" s="164"/>
      <c r="D23" s="164"/>
      <c r="E23" s="165"/>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row>
    <row r="24" spans="1:54" s="110" customFormat="1" ht="138.75" customHeight="1">
      <c r="A24" s="166">
        <v>10</v>
      </c>
      <c r="B24" s="167" t="s">
        <v>150</v>
      </c>
      <c r="C24" s="145" t="s">
        <v>75</v>
      </c>
      <c r="D24" s="145" t="s">
        <v>39</v>
      </c>
      <c r="E24" s="145"/>
      <c r="F24" s="268"/>
      <c r="G24" s="267"/>
      <c r="H24" s="269"/>
      <c r="I24" s="146"/>
      <c r="J24" s="146"/>
      <c r="K24" s="146"/>
      <c r="L24" s="146"/>
      <c r="M24" s="146"/>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row>
    <row r="25" spans="1:54" s="168" customFormat="1" ht="23.25" customHeight="1">
      <c r="A25" s="162"/>
      <c r="B25" s="163" t="s">
        <v>137</v>
      </c>
      <c r="C25" s="164"/>
      <c r="D25" s="164"/>
      <c r="E25" s="160"/>
      <c r="F25" s="161"/>
      <c r="G25" s="14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row>
    <row r="26" spans="1:54" ht="105.75" customHeight="1">
      <c r="A26" s="147">
        <v>11</v>
      </c>
      <c r="B26" s="169" t="s">
        <v>151</v>
      </c>
      <c r="C26" s="145" t="s">
        <v>85</v>
      </c>
      <c r="D26" s="145" t="s">
        <v>39</v>
      </c>
      <c r="E26" s="145"/>
      <c r="F26" s="268"/>
      <c r="G26" s="267"/>
      <c r="H26" s="269"/>
      <c r="I26" s="146"/>
      <c r="J26" s="146"/>
      <c r="K26" s="108"/>
      <c r="L26" s="108"/>
      <c r="M26" s="146"/>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70"/>
    </row>
    <row r="27" spans="1:54" ht="143.25" customHeight="1">
      <c r="A27" s="151">
        <v>12</v>
      </c>
      <c r="B27" s="169" t="s">
        <v>152</v>
      </c>
      <c r="C27" s="145" t="s">
        <v>76</v>
      </c>
      <c r="D27" s="145" t="s">
        <v>38</v>
      </c>
      <c r="E27" s="145"/>
      <c r="F27" s="146"/>
      <c r="G27" s="143"/>
      <c r="H27" s="146"/>
      <c r="I27" s="146"/>
      <c r="J27" s="146"/>
      <c r="K27" s="108"/>
      <c r="L27" s="108"/>
      <c r="M27" s="146"/>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70"/>
    </row>
    <row r="28" spans="1:54" ht="135" customHeight="1">
      <c r="A28" s="151">
        <v>13</v>
      </c>
      <c r="B28" s="169" t="s">
        <v>153</v>
      </c>
      <c r="C28" s="145" t="s">
        <v>77</v>
      </c>
      <c r="D28" s="145" t="s">
        <v>38</v>
      </c>
      <c r="E28" s="145"/>
      <c r="F28" s="146"/>
      <c r="G28" s="143"/>
      <c r="H28" s="146"/>
      <c r="I28" s="146"/>
      <c r="J28" s="146"/>
      <c r="K28" s="108"/>
      <c r="L28" s="108"/>
      <c r="M28" s="146"/>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70"/>
    </row>
    <row r="29" spans="1:54" s="178" customFormat="1" ht="47.25" customHeight="1">
      <c r="A29" s="172"/>
      <c r="B29" s="173" t="s">
        <v>138</v>
      </c>
      <c r="C29" s="174"/>
      <c r="D29" s="175"/>
      <c r="E29" s="175"/>
      <c r="F29" s="158"/>
      <c r="G29" s="176"/>
      <c r="H29" s="177"/>
      <c r="I29" s="177"/>
      <c r="J29" s="176"/>
      <c r="K29" s="177"/>
      <c r="L29" s="177"/>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row>
    <row r="30" spans="1:54" ht="96.75" customHeight="1">
      <c r="A30" s="179">
        <v>14</v>
      </c>
      <c r="B30" s="169" t="s">
        <v>118</v>
      </c>
      <c r="C30" s="180" t="s">
        <v>110</v>
      </c>
      <c r="D30" s="145" t="s">
        <v>37</v>
      </c>
      <c r="E30" s="145"/>
      <c r="F30" s="146"/>
      <c r="G30" s="143"/>
      <c r="H30" s="146"/>
      <c r="I30" s="146"/>
      <c r="J30" s="146"/>
      <c r="K30" s="108"/>
      <c r="L30" s="108"/>
      <c r="M30" s="146"/>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82"/>
      <c r="AO30" s="182"/>
      <c r="AP30" s="182"/>
      <c r="AQ30" s="182"/>
      <c r="AR30" s="182"/>
      <c r="AS30" s="182"/>
      <c r="AT30" s="182"/>
      <c r="AU30" s="182"/>
      <c r="AV30" s="182"/>
      <c r="AW30" s="182"/>
      <c r="AX30" s="182"/>
      <c r="AY30" s="182"/>
      <c r="AZ30" s="182"/>
      <c r="BA30" s="182"/>
      <c r="BB30" s="182"/>
    </row>
    <row r="31" spans="1:54" ht="141" customHeight="1">
      <c r="A31" s="179">
        <v>15</v>
      </c>
      <c r="B31" s="183" t="s">
        <v>132</v>
      </c>
      <c r="C31" s="180" t="s">
        <v>111</v>
      </c>
      <c r="D31" s="145" t="s">
        <v>37</v>
      </c>
      <c r="E31" s="145"/>
      <c r="F31" s="146"/>
      <c r="G31" s="143"/>
      <c r="H31" s="146"/>
      <c r="I31" s="146"/>
      <c r="J31" s="146"/>
      <c r="K31" s="108"/>
      <c r="L31" s="108"/>
      <c r="M31" s="146"/>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82"/>
      <c r="AO31" s="182"/>
      <c r="AP31" s="182"/>
      <c r="AQ31" s="182"/>
      <c r="AR31" s="182"/>
      <c r="AS31" s="182"/>
      <c r="AT31" s="182"/>
      <c r="AU31" s="182"/>
      <c r="AV31" s="182"/>
      <c r="AW31" s="182"/>
      <c r="AX31" s="182"/>
      <c r="AY31" s="182"/>
      <c r="AZ31" s="182"/>
      <c r="BA31" s="182"/>
      <c r="BB31" s="182"/>
    </row>
    <row r="32" spans="1:54" ht="118.5" customHeight="1">
      <c r="A32" s="147">
        <v>16</v>
      </c>
      <c r="B32" s="143" t="s">
        <v>119</v>
      </c>
      <c r="C32" s="180" t="s">
        <v>106</v>
      </c>
      <c r="D32" s="145" t="s">
        <v>37</v>
      </c>
      <c r="E32" s="145"/>
      <c r="F32" s="146"/>
      <c r="G32" s="143"/>
      <c r="H32" s="146"/>
      <c r="I32" s="146"/>
      <c r="J32" s="146"/>
      <c r="K32" s="108"/>
      <c r="L32" s="108"/>
      <c r="M32" s="146"/>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82"/>
      <c r="AO32" s="182"/>
      <c r="AP32" s="182"/>
      <c r="AQ32" s="182"/>
      <c r="AR32" s="182"/>
      <c r="AS32" s="182"/>
      <c r="AT32" s="182"/>
      <c r="AU32" s="182"/>
      <c r="AV32" s="182"/>
      <c r="AW32" s="182"/>
      <c r="AX32" s="182"/>
      <c r="AY32" s="182"/>
      <c r="AZ32" s="182"/>
      <c r="BA32" s="182"/>
      <c r="BB32" s="182"/>
    </row>
    <row r="33" spans="1:54" ht="179.25" customHeight="1">
      <c r="A33" s="151">
        <v>17</v>
      </c>
      <c r="B33" s="126" t="s">
        <v>120</v>
      </c>
      <c r="C33" s="180" t="s">
        <v>108</v>
      </c>
      <c r="D33" s="145" t="s">
        <v>37</v>
      </c>
      <c r="E33" s="145"/>
      <c r="F33" s="146"/>
      <c r="G33" s="143"/>
      <c r="H33" s="146"/>
      <c r="I33" s="146"/>
      <c r="J33" s="146"/>
      <c r="K33" s="108"/>
      <c r="L33" s="108"/>
      <c r="M33" s="146"/>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82"/>
      <c r="AO33" s="182"/>
      <c r="AP33" s="182"/>
      <c r="AQ33" s="182"/>
      <c r="AR33" s="182"/>
      <c r="AS33" s="182"/>
      <c r="AT33" s="182"/>
      <c r="AU33" s="182"/>
      <c r="AV33" s="182"/>
      <c r="AW33" s="182"/>
      <c r="AX33" s="182"/>
      <c r="AY33" s="182"/>
      <c r="AZ33" s="182"/>
      <c r="BA33" s="182"/>
      <c r="BB33" s="182"/>
    </row>
    <row r="34" spans="1:54" ht="122.25" customHeight="1">
      <c r="A34" s="151">
        <v>18</v>
      </c>
      <c r="B34" s="143" t="s">
        <v>121</v>
      </c>
      <c r="C34" s="180" t="s">
        <v>107</v>
      </c>
      <c r="D34" s="145" t="s">
        <v>37</v>
      </c>
      <c r="E34" s="145"/>
      <c r="F34" s="146"/>
      <c r="G34" s="143"/>
      <c r="H34" s="146"/>
      <c r="I34" s="146"/>
      <c r="J34" s="146"/>
      <c r="K34" s="108"/>
      <c r="L34" s="108"/>
      <c r="M34" s="146"/>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82"/>
      <c r="AO34" s="182"/>
      <c r="AP34" s="182"/>
      <c r="AQ34" s="182"/>
      <c r="AR34" s="182"/>
      <c r="AS34" s="182"/>
      <c r="AT34" s="182"/>
      <c r="AU34" s="182"/>
      <c r="AV34" s="182"/>
      <c r="AW34" s="182"/>
      <c r="AX34" s="182"/>
      <c r="AY34" s="182"/>
      <c r="AZ34" s="182"/>
      <c r="BA34" s="182"/>
      <c r="BB34" s="182"/>
    </row>
    <row r="35" spans="1:54" ht="162.75" customHeight="1">
      <c r="A35" s="166">
        <v>19</v>
      </c>
      <c r="B35" s="184" t="s">
        <v>122</v>
      </c>
      <c r="C35" s="180" t="s">
        <v>109</v>
      </c>
      <c r="D35" s="145" t="s">
        <v>37</v>
      </c>
      <c r="E35" s="145"/>
      <c r="F35" s="146"/>
      <c r="G35" s="143"/>
      <c r="H35" s="146"/>
      <c r="I35" s="146"/>
      <c r="J35" s="146"/>
      <c r="K35" s="108"/>
      <c r="L35" s="108"/>
      <c r="M35" s="146"/>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82"/>
      <c r="AO35" s="182"/>
      <c r="AP35" s="182"/>
      <c r="AQ35" s="182"/>
      <c r="AR35" s="182"/>
      <c r="AS35" s="182"/>
      <c r="AT35" s="182"/>
      <c r="AU35" s="182"/>
      <c r="AV35" s="182"/>
      <c r="AW35" s="182"/>
      <c r="AX35" s="182"/>
      <c r="AY35" s="182"/>
      <c r="AZ35" s="182"/>
      <c r="BA35" s="182"/>
      <c r="BB35" s="182"/>
    </row>
    <row r="36" spans="1:54" s="168" customFormat="1" ht="27.75" customHeight="1">
      <c r="A36" s="185"/>
      <c r="B36" s="173" t="s">
        <v>139</v>
      </c>
      <c r="C36" s="101"/>
      <c r="D36" s="159"/>
      <c r="E36" s="159"/>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row>
    <row r="37" spans="1:54" ht="123" customHeight="1">
      <c r="A37" s="186">
        <v>20</v>
      </c>
      <c r="B37" s="169" t="s">
        <v>154</v>
      </c>
      <c r="C37" s="187" t="s">
        <v>49</v>
      </c>
      <c r="D37" s="145" t="s">
        <v>38</v>
      </c>
      <c r="E37" s="145"/>
      <c r="F37" s="146"/>
      <c r="G37" s="143"/>
      <c r="H37" s="146"/>
      <c r="I37" s="146"/>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70"/>
    </row>
    <row r="38" spans="1:54" s="110" customFormat="1" ht="141" customHeight="1">
      <c r="A38" s="151">
        <v>21</v>
      </c>
      <c r="B38" s="169" t="s">
        <v>59</v>
      </c>
      <c r="C38" s="187" t="s">
        <v>78</v>
      </c>
      <c r="D38" s="145" t="s">
        <v>38</v>
      </c>
      <c r="E38" s="145"/>
      <c r="F38" s="146"/>
      <c r="G38" s="143"/>
      <c r="H38" s="146"/>
      <c r="I38" s="146"/>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row>
    <row r="39" spans="1:54" s="110" customFormat="1" ht="139.5">
      <c r="A39" s="153">
        <v>22</v>
      </c>
      <c r="B39" s="169" t="s">
        <v>97</v>
      </c>
      <c r="C39" s="187" t="s">
        <v>79</v>
      </c>
      <c r="D39" s="145" t="s">
        <v>38</v>
      </c>
      <c r="E39" s="145"/>
      <c r="F39" s="146"/>
      <c r="G39" s="143"/>
      <c r="H39" s="146"/>
      <c r="I39" s="146"/>
      <c r="J39" s="146"/>
      <c r="K39" s="108"/>
      <c r="L39" s="108"/>
      <c r="M39" s="146"/>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row>
    <row r="40" spans="1:54" s="110" customFormat="1" ht="116.25">
      <c r="A40" s="153">
        <v>23</v>
      </c>
      <c r="B40" s="169" t="s">
        <v>60</v>
      </c>
      <c r="C40" s="187" t="s">
        <v>80</v>
      </c>
      <c r="D40" s="145" t="s">
        <v>98</v>
      </c>
      <c r="E40" s="145"/>
      <c r="F40" s="146"/>
      <c r="G40" s="143"/>
      <c r="H40" s="146"/>
      <c r="I40" s="146"/>
      <c r="J40" s="146"/>
      <c r="K40" s="108"/>
      <c r="L40" s="108"/>
      <c r="M40" s="146"/>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row>
    <row r="41" spans="1:54" s="110" customFormat="1" ht="117" thickBot="1">
      <c r="A41" s="188">
        <v>24</v>
      </c>
      <c r="B41" s="181" t="s">
        <v>140</v>
      </c>
      <c r="C41" s="187" t="s">
        <v>81</v>
      </c>
      <c r="D41" s="145" t="s">
        <v>42</v>
      </c>
      <c r="E41" s="145"/>
      <c r="F41" s="146"/>
      <c r="G41" s="143"/>
      <c r="H41" s="146"/>
      <c r="I41" s="146"/>
      <c r="J41" s="190"/>
      <c r="K41" s="189"/>
      <c r="L41" s="189"/>
      <c r="M41" s="190"/>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row>
    <row r="42" spans="1:54" s="197" customFormat="1" ht="25.5" customHeight="1" thickBot="1">
      <c r="A42" s="191"/>
      <c r="B42" s="192" t="s">
        <v>141</v>
      </c>
      <c r="C42" s="193"/>
      <c r="D42" s="194"/>
      <c r="E42" s="194"/>
      <c r="F42" s="195"/>
      <c r="G42" s="195"/>
      <c r="H42" s="195"/>
      <c r="I42" s="195"/>
      <c r="J42" s="196"/>
      <c r="K42" s="195"/>
      <c r="L42" s="195"/>
      <c r="M42" s="196"/>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row>
    <row r="43" spans="1:54" s="110" customFormat="1" ht="138.75" customHeight="1">
      <c r="A43" s="186">
        <v>25</v>
      </c>
      <c r="B43" s="169" t="s">
        <v>161</v>
      </c>
      <c r="C43" s="187"/>
      <c r="D43" s="145" t="s">
        <v>38</v>
      </c>
      <c r="E43" s="145"/>
      <c r="F43" s="146"/>
      <c r="G43" s="143"/>
      <c r="H43" s="146"/>
      <c r="I43" s="146"/>
      <c r="J43" s="146"/>
      <c r="K43" s="108"/>
      <c r="L43" s="108"/>
      <c r="M43" s="146"/>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row>
    <row r="44" spans="1:54" s="110" customFormat="1" ht="198" customHeight="1">
      <c r="A44" s="151">
        <v>26</v>
      </c>
      <c r="B44" s="169" t="s">
        <v>112</v>
      </c>
      <c r="C44" s="187" t="s">
        <v>82</v>
      </c>
      <c r="D44" s="145" t="s">
        <v>36</v>
      </c>
      <c r="E44" s="145"/>
      <c r="F44" s="146"/>
      <c r="G44" s="143"/>
      <c r="H44" s="146"/>
      <c r="I44" s="146"/>
      <c r="J44" s="146"/>
      <c r="K44" s="108"/>
      <c r="L44" s="108"/>
      <c r="M44" s="146"/>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1:54" s="110" customFormat="1" ht="168" customHeight="1">
      <c r="A45" s="151">
        <v>27</v>
      </c>
      <c r="B45" s="169" t="s">
        <v>142</v>
      </c>
      <c r="C45" s="187" t="s">
        <v>83</v>
      </c>
      <c r="D45" s="145" t="s">
        <v>36</v>
      </c>
      <c r="E45" s="145"/>
      <c r="F45" s="146"/>
      <c r="G45" s="143"/>
      <c r="H45" s="146"/>
      <c r="I45" s="146"/>
      <c r="J45" s="146"/>
      <c r="K45" s="108"/>
      <c r="L45" s="108"/>
      <c r="M45" s="146"/>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row>
    <row r="46" spans="1:54" s="110" customFormat="1" ht="184.5" customHeight="1">
      <c r="A46" s="151">
        <v>28</v>
      </c>
      <c r="B46" s="198" t="s">
        <v>123</v>
      </c>
      <c r="C46" s="187" t="s">
        <v>50</v>
      </c>
      <c r="D46" s="145" t="s">
        <v>38</v>
      </c>
      <c r="E46" s="145"/>
      <c r="F46" s="146"/>
      <c r="G46" s="143"/>
      <c r="H46" s="146"/>
      <c r="I46" s="146"/>
      <c r="J46" s="146"/>
      <c r="K46" s="108"/>
      <c r="L46" s="108"/>
      <c r="M46" s="146"/>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row>
    <row r="47" spans="1:54" s="110" customFormat="1" ht="193.5" customHeight="1">
      <c r="A47" s="166">
        <v>29</v>
      </c>
      <c r="B47" s="198" t="s">
        <v>127</v>
      </c>
      <c r="C47" s="187" t="s">
        <v>51</v>
      </c>
      <c r="D47" s="145" t="s">
        <v>38</v>
      </c>
      <c r="E47" s="145"/>
      <c r="F47" s="146"/>
      <c r="G47" s="143"/>
      <c r="H47" s="146"/>
      <c r="I47" s="146"/>
      <c r="J47" s="146"/>
      <c r="K47" s="108"/>
      <c r="L47" s="108"/>
      <c r="M47" s="146"/>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row>
    <row r="48" spans="1:54" s="103" customFormat="1" ht="24.75" customHeight="1">
      <c r="A48" s="155"/>
      <c r="B48" s="199" t="s">
        <v>143</v>
      </c>
      <c r="C48" s="200"/>
      <c r="D48" s="175"/>
      <c r="E48" s="175"/>
      <c r="F48" s="201"/>
      <c r="G48" s="201"/>
      <c r="H48" s="201"/>
      <c r="I48" s="201"/>
      <c r="J48" s="158"/>
      <c r="K48" s="201"/>
      <c r="L48" s="201"/>
      <c r="M48" s="158"/>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row>
    <row r="49" spans="1:254" s="202" customFormat="1" ht="129.75" customHeight="1">
      <c r="A49" s="147">
        <v>30</v>
      </c>
      <c r="B49" s="169" t="s">
        <v>94</v>
      </c>
      <c r="C49" s="187" t="s">
        <v>86</v>
      </c>
      <c r="D49" s="145" t="s">
        <v>37</v>
      </c>
      <c r="E49" s="145"/>
      <c r="F49" s="146"/>
      <c r="G49" s="143"/>
      <c r="H49" s="146"/>
      <c r="I49" s="146"/>
      <c r="J49" s="150"/>
      <c r="K49" s="179"/>
      <c r="L49" s="179"/>
      <c r="M49" s="150"/>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row>
    <row r="50" spans="1:254" s="110" customFormat="1" ht="116.25">
      <c r="A50" s="186">
        <v>31</v>
      </c>
      <c r="B50" s="169" t="s">
        <v>113</v>
      </c>
      <c r="C50" s="187" t="s">
        <v>87</v>
      </c>
      <c r="D50" s="145" t="s">
        <v>37</v>
      </c>
      <c r="E50" s="145"/>
      <c r="F50" s="146"/>
      <c r="G50" s="143"/>
      <c r="H50" s="146"/>
      <c r="I50" s="146"/>
      <c r="J50" s="146"/>
      <c r="K50" s="108"/>
      <c r="L50" s="108"/>
      <c r="M50" s="146"/>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row>
    <row r="51" spans="1:254" s="110" customFormat="1" ht="143.25" customHeight="1">
      <c r="A51" s="151">
        <v>32</v>
      </c>
      <c r="B51" s="169" t="s">
        <v>61</v>
      </c>
      <c r="C51" s="187" t="s">
        <v>88</v>
      </c>
      <c r="D51" s="145" t="s">
        <v>37</v>
      </c>
      <c r="E51" s="145"/>
      <c r="F51" s="146"/>
      <c r="G51" s="143"/>
      <c r="H51" s="146"/>
      <c r="I51" s="146"/>
      <c r="J51" s="146"/>
      <c r="K51" s="108"/>
      <c r="L51" s="108"/>
      <c r="M51" s="146"/>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row>
    <row r="52" spans="1:254" s="110" customFormat="1" ht="213.75" customHeight="1">
      <c r="A52" s="151">
        <v>33</v>
      </c>
      <c r="B52" s="169" t="s">
        <v>64</v>
      </c>
      <c r="C52" s="187" t="s">
        <v>89</v>
      </c>
      <c r="D52" s="145" t="s">
        <v>37</v>
      </c>
      <c r="E52" s="145"/>
      <c r="F52" s="146"/>
      <c r="G52" s="143"/>
      <c r="H52" s="146"/>
      <c r="I52" s="146"/>
      <c r="J52" s="146"/>
      <c r="K52" s="108"/>
      <c r="L52" s="108"/>
      <c r="M52" s="146"/>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row>
    <row r="53" spans="1:254" s="110" customFormat="1" ht="186" customHeight="1">
      <c r="A53" s="166">
        <v>34</v>
      </c>
      <c r="B53" s="169" t="s">
        <v>124</v>
      </c>
      <c r="C53" s="187" t="s">
        <v>90</v>
      </c>
      <c r="D53" s="145" t="s">
        <v>37</v>
      </c>
      <c r="E53" s="145"/>
      <c r="F53" s="146"/>
      <c r="G53" s="143"/>
      <c r="H53" s="146"/>
      <c r="I53" s="146"/>
      <c r="J53" s="146"/>
      <c r="K53" s="108"/>
      <c r="L53" s="108"/>
      <c r="M53" s="146"/>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row>
    <row r="54" spans="1:254" s="110" customFormat="1" ht="163.5" customHeight="1">
      <c r="A54" s="151">
        <v>35</v>
      </c>
      <c r="B54" s="169" t="s">
        <v>65</v>
      </c>
      <c r="C54" s="187" t="s">
        <v>87</v>
      </c>
      <c r="D54" s="145" t="s">
        <v>37</v>
      </c>
      <c r="E54" s="145"/>
      <c r="F54" s="146"/>
      <c r="G54" s="143"/>
      <c r="H54" s="146"/>
      <c r="I54" s="146"/>
      <c r="J54" s="146"/>
      <c r="K54" s="108"/>
      <c r="L54" s="108"/>
      <c r="M54" s="146"/>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row>
    <row r="55" spans="1:254" s="110" customFormat="1" ht="171.75" customHeight="1">
      <c r="A55" s="166">
        <v>36</v>
      </c>
      <c r="B55" s="148" t="s">
        <v>144</v>
      </c>
      <c r="C55" s="187" t="s">
        <v>91</v>
      </c>
      <c r="D55" s="145" t="s">
        <v>37</v>
      </c>
      <c r="E55" s="145"/>
      <c r="F55" s="146"/>
      <c r="G55" s="143"/>
      <c r="H55" s="146"/>
      <c r="I55" s="146"/>
      <c r="J55" s="146"/>
      <c r="K55" s="108"/>
      <c r="L55" s="108"/>
      <c r="M55" s="146"/>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row>
    <row r="56" spans="1:254" s="110" customFormat="1" ht="160.5" customHeight="1">
      <c r="A56" s="166">
        <v>37</v>
      </c>
      <c r="B56" s="143" t="s">
        <v>145</v>
      </c>
      <c r="C56" s="187" t="s">
        <v>91</v>
      </c>
      <c r="D56" s="145" t="s">
        <v>37</v>
      </c>
      <c r="E56" s="145"/>
      <c r="F56" s="146"/>
      <c r="G56" s="143"/>
      <c r="H56" s="146"/>
      <c r="I56" s="146"/>
      <c r="J56" s="146"/>
      <c r="K56" s="108"/>
      <c r="L56" s="108"/>
      <c r="M56" s="146"/>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row>
    <row r="57" spans="1:254" s="103" customFormat="1" ht="25.5" customHeight="1">
      <c r="A57" s="251"/>
      <c r="B57" s="165" t="s">
        <v>25</v>
      </c>
      <c r="C57" s="252"/>
      <c r="D57" s="252"/>
      <c r="E57" s="252"/>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row>
    <row r="58" spans="1:254" s="202" customFormat="1" ht="90" customHeight="1">
      <c r="A58" s="179">
        <v>38</v>
      </c>
      <c r="B58" s="254" t="s">
        <v>128</v>
      </c>
      <c r="C58" s="235" t="s">
        <v>84</v>
      </c>
      <c r="D58" s="255" t="s">
        <v>37</v>
      </c>
      <c r="E58" s="145"/>
      <c r="F58" s="146"/>
      <c r="G58" s="267"/>
      <c r="H58" s="146"/>
      <c r="I58" s="146"/>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257"/>
      <c r="BD58" s="257"/>
      <c r="BE58" s="257"/>
      <c r="BF58" s="257"/>
      <c r="BG58" s="257"/>
      <c r="BH58" s="257"/>
      <c r="BI58" s="257"/>
      <c r="BJ58" s="257"/>
      <c r="BK58" s="257"/>
      <c r="BL58" s="257"/>
    </row>
    <row r="59" spans="1:254" s="110" customFormat="1" ht="134.25" customHeight="1">
      <c r="A59" s="253">
        <v>39</v>
      </c>
      <c r="B59" s="254" t="s">
        <v>146</v>
      </c>
      <c r="C59" s="235" t="s">
        <v>84</v>
      </c>
      <c r="D59" s="255" t="s">
        <v>37</v>
      </c>
      <c r="E59" s="255"/>
      <c r="F59" s="146"/>
      <c r="G59" s="143"/>
      <c r="H59" s="146"/>
      <c r="I59" s="146"/>
      <c r="J59" s="256"/>
      <c r="K59" s="109"/>
      <c r="L59" s="109"/>
      <c r="M59" s="256"/>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row>
    <row r="60" spans="1:254" s="110" customFormat="1" ht="147" customHeight="1">
      <c r="A60" s="166">
        <v>40</v>
      </c>
      <c r="B60" s="203" t="s">
        <v>114</v>
      </c>
      <c r="C60" s="187" t="s">
        <v>84</v>
      </c>
      <c r="D60" s="145" t="s">
        <v>37</v>
      </c>
      <c r="E60" s="145"/>
      <c r="F60" s="146"/>
      <c r="G60" s="143"/>
      <c r="H60" s="146"/>
      <c r="I60" s="146"/>
      <c r="J60" s="146"/>
      <c r="K60" s="108"/>
      <c r="L60" s="108"/>
      <c r="M60" s="146"/>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row>
    <row r="61" spans="1:254" s="178" customFormat="1" ht="24" customHeight="1">
      <c r="A61" s="155"/>
      <c r="B61" s="101" t="s">
        <v>29</v>
      </c>
      <c r="C61" s="200"/>
      <c r="D61" s="175"/>
      <c r="E61" s="175"/>
      <c r="F61" s="204"/>
      <c r="G61" s="201"/>
      <c r="H61" s="205"/>
      <c r="I61" s="200"/>
      <c r="J61" s="204"/>
      <c r="K61" s="201"/>
      <c r="L61" s="205"/>
      <c r="M61" s="200"/>
      <c r="N61" s="204"/>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6"/>
      <c r="BC61" s="207"/>
      <c r="BD61" s="208"/>
      <c r="BE61" s="209"/>
      <c r="BF61" s="210"/>
      <c r="BG61" s="207"/>
      <c r="BH61" s="208"/>
      <c r="BI61" s="209"/>
      <c r="BJ61" s="210"/>
      <c r="BK61" s="207"/>
      <c r="BL61" s="208"/>
      <c r="BM61" s="209"/>
      <c r="BN61" s="210"/>
      <c r="BO61" s="207"/>
      <c r="BP61" s="208"/>
      <c r="BQ61" s="209"/>
      <c r="BR61" s="210"/>
      <c r="BS61" s="207"/>
      <c r="BT61" s="208"/>
      <c r="BU61" s="209"/>
      <c r="BV61" s="210"/>
      <c r="BW61" s="207"/>
      <c r="BX61" s="208"/>
      <c r="BY61" s="209"/>
      <c r="BZ61" s="210"/>
      <c r="CA61" s="207"/>
      <c r="CB61" s="208"/>
      <c r="CC61" s="209"/>
      <c r="CD61" s="210"/>
      <c r="CE61" s="207"/>
      <c r="CF61" s="208"/>
      <c r="CG61" s="209"/>
      <c r="CH61" s="210"/>
      <c r="CI61" s="207"/>
      <c r="CJ61" s="208"/>
      <c r="CK61" s="209"/>
      <c r="CL61" s="210"/>
      <c r="CM61" s="207"/>
      <c r="CN61" s="208"/>
      <c r="CO61" s="209"/>
      <c r="CP61" s="210"/>
      <c r="CQ61" s="207"/>
      <c r="CR61" s="208"/>
      <c r="CS61" s="209"/>
      <c r="CT61" s="210"/>
      <c r="CU61" s="207"/>
      <c r="CV61" s="208"/>
      <c r="CW61" s="209"/>
      <c r="CX61" s="210"/>
      <c r="CY61" s="207"/>
      <c r="CZ61" s="208"/>
      <c r="DA61" s="209"/>
      <c r="DB61" s="210"/>
      <c r="DC61" s="207"/>
      <c r="DD61" s="208"/>
      <c r="DE61" s="209"/>
      <c r="DF61" s="210"/>
      <c r="DG61" s="207"/>
      <c r="DH61" s="208"/>
      <c r="DI61" s="209"/>
      <c r="DJ61" s="210"/>
      <c r="DK61" s="207"/>
      <c r="DL61" s="208"/>
      <c r="DM61" s="209"/>
      <c r="DN61" s="210"/>
      <c r="DO61" s="207"/>
      <c r="DP61" s="208"/>
      <c r="DQ61" s="209"/>
      <c r="DR61" s="210"/>
      <c r="DS61" s="207"/>
      <c r="DT61" s="208"/>
      <c r="DU61" s="209"/>
      <c r="DV61" s="210"/>
      <c r="DW61" s="207"/>
      <c r="DX61" s="208"/>
      <c r="DY61" s="209"/>
      <c r="DZ61" s="210"/>
      <c r="EA61" s="207"/>
      <c r="EB61" s="208"/>
      <c r="EC61" s="209"/>
      <c r="ED61" s="210"/>
      <c r="EE61" s="207"/>
      <c r="EF61" s="208"/>
      <c r="EG61" s="209"/>
      <c r="EH61" s="210"/>
      <c r="EI61" s="207"/>
      <c r="EJ61" s="208"/>
      <c r="EK61" s="209"/>
      <c r="EL61" s="210"/>
      <c r="EM61" s="207"/>
      <c r="EN61" s="208"/>
      <c r="EO61" s="209"/>
      <c r="EP61" s="210"/>
      <c r="EQ61" s="207"/>
      <c r="ER61" s="208"/>
      <c r="ES61" s="209"/>
      <c r="ET61" s="210"/>
      <c r="EU61" s="207"/>
      <c r="EV61" s="208"/>
      <c r="EW61" s="209"/>
      <c r="EX61" s="210"/>
      <c r="EY61" s="207"/>
      <c r="EZ61" s="208"/>
      <c r="FA61" s="209"/>
      <c r="FB61" s="210"/>
      <c r="FC61" s="207"/>
      <c r="FD61" s="208"/>
      <c r="FE61" s="209"/>
      <c r="FF61" s="210"/>
      <c r="FG61" s="207"/>
      <c r="FH61" s="208"/>
      <c r="FI61" s="209"/>
      <c r="FJ61" s="210"/>
      <c r="FK61" s="207"/>
      <c r="FL61" s="208"/>
      <c r="FM61" s="209"/>
      <c r="FN61" s="210"/>
      <c r="FO61" s="207"/>
      <c r="FP61" s="208"/>
      <c r="FQ61" s="209"/>
      <c r="FR61" s="210"/>
      <c r="FS61" s="207"/>
      <c r="FT61" s="208"/>
      <c r="FU61" s="209"/>
      <c r="FV61" s="210"/>
      <c r="FW61" s="207"/>
      <c r="FX61" s="208"/>
      <c r="FY61" s="209"/>
      <c r="FZ61" s="210"/>
      <c r="GA61" s="207"/>
      <c r="GB61" s="208"/>
      <c r="GC61" s="209"/>
      <c r="GD61" s="210"/>
      <c r="GE61" s="207"/>
      <c r="GF61" s="208"/>
      <c r="GG61" s="209"/>
      <c r="GH61" s="210"/>
      <c r="GI61" s="207"/>
      <c r="GJ61" s="208"/>
      <c r="GK61" s="209"/>
      <c r="GL61" s="210"/>
      <c r="GM61" s="207"/>
      <c r="GN61" s="208"/>
      <c r="GO61" s="209"/>
      <c r="GP61" s="210"/>
      <c r="GQ61" s="207"/>
      <c r="GR61" s="208"/>
      <c r="GS61" s="209"/>
      <c r="GT61" s="210"/>
      <c r="GU61" s="207"/>
      <c r="GV61" s="208"/>
      <c r="GW61" s="209"/>
      <c r="GX61" s="210"/>
      <c r="GY61" s="207"/>
      <c r="GZ61" s="208"/>
      <c r="HA61" s="209"/>
      <c r="HB61" s="210"/>
      <c r="HC61" s="207"/>
      <c r="HD61" s="208"/>
      <c r="HE61" s="209"/>
      <c r="HF61" s="210"/>
      <c r="HG61" s="207"/>
      <c r="HH61" s="208"/>
      <c r="HI61" s="209"/>
      <c r="HJ61" s="210"/>
      <c r="HK61" s="207"/>
      <c r="HL61" s="208"/>
      <c r="HM61" s="209"/>
      <c r="HN61" s="210"/>
      <c r="HO61" s="207"/>
      <c r="HP61" s="208"/>
      <c r="HQ61" s="209"/>
      <c r="HR61" s="210"/>
      <c r="HS61" s="207"/>
      <c r="HT61" s="208"/>
      <c r="HU61" s="209"/>
      <c r="HV61" s="210"/>
      <c r="HW61" s="207"/>
      <c r="HX61" s="208"/>
      <c r="HY61" s="209"/>
      <c r="HZ61" s="210"/>
      <c r="IA61" s="207"/>
      <c r="IB61" s="208"/>
      <c r="IC61" s="209"/>
      <c r="ID61" s="210"/>
      <c r="IE61" s="207"/>
      <c r="IF61" s="208"/>
      <c r="IG61" s="209"/>
      <c r="IH61" s="210"/>
      <c r="II61" s="207"/>
      <c r="IJ61" s="208"/>
      <c r="IK61" s="209"/>
      <c r="IL61" s="210"/>
      <c r="IM61" s="207"/>
      <c r="IN61" s="208"/>
      <c r="IO61" s="209"/>
      <c r="IP61" s="210"/>
      <c r="IQ61" s="207"/>
      <c r="IR61" s="208"/>
      <c r="IS61" s="209"/>
      <c r="IT61" s="210"/>
    </row>
    <row r="62" spans="1:254" ht="115.5" customHeight="1">
      <c r="A62" s="151">
        <v>41</v>
      </c>
      <c r="B62" s="211" t="s">
        <v>58</v>
      </c>
      <c r="C62" s="187" t="s">
        <v>52</v>
      </c>
      <c r="D62" s="145" t="s">
        <v>33</v>
      </c>
      <c r="E62" s="145"/>
      <c r="F62" s="146"/>
      <c r="G62" s="143"/>
      <c r="H62" s="146"/>
      <c r="I62" s="146"/>
      <c r="J62" s="212"/>
      <c r="K62" s="108"/>
      <c r="L62" s="126"/>
      <c r="M62" s="180"/>
      <c r="N62" s="212"/>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70"/>
      <c r="BC62" s="213"/>
      <c r="BD62" s="214"/>
      <c r="BE62" s="215"/>
      <c r="BF62" s="216"/>
      <c r="BG62" s="213"/>
      <c r="BH62" s="214"/>
      <c r="BI62" s="215"/>
      <c r="BJ62" s="216"/>
      <c r="BK62" s="213"/>
      <c r="BL62" s="214"/>
      <c r="BM62" s="215"/>
      <c r="BN62" s="216"/>
      <c r="BO62" s="213"/>
      <c r="BP62" s="214"/>
      <c r="BQ62" s="215"/>
      <c r="BR62" s="216"/>
      <c r="BS62" s="213"/>
      <c r="BT62" s="214"/>
      <c r="BU62" s="215"/>
      <c r="BV62" s="216"/>
      <c r="BW62" s="213"/>
      <c r="BX62" s="214"/>
      <c r="BY62" s="215"/>
      <c r="BZ62" s="216"/>
      <c r="CA62" s="213"/>
      <c r="CB62" s="214"/>
      <c r="CC62" s="215"/>
      <c r="CD62" s="216"/>
      <c r="CE62" s="213"/>
      <c r="CF62" s="214"/>
      <c r="CG62" s="215"/>
      <c r="CH62" s="216"/>
      <c r="CI62" s="213"/>
      <c r="CJ62" s="214"/>
      <c r="CK62" s="215"/>
      <c r="CL62" s="216"/>
      <c r="CM62" s="213"/>
      <c r="CN62" s="214"/>
      <c r="CO62" s="215"/>
      <c r="CP62" s="216"/>
      <c r="CQ62" s="213"/>
      <c r="CR62" s="214"/>
      <c r="CS62" s="215"/>
      <c r="CT62" s="216"/>
      <c r="CU62" s="213"/>
      <c r="CV62" s="214"/>
      <c r="CW62" s="215"/>
      <c r="CX62" s="216"/>
      <c r="CY62" s="213"/>
      <c r="CZ62" s="214"/>
      <c r="DA62" s="215"/>
      <c r="DB62" s="216"/>
      <c r="DC62" s="213"/>
      <c r="DD62" s="214"/>
      <c r="DE62" s="215"/>
      <c r="DF62" s="216"/>
      <c r="DG62" s="213"/>
      <c r="DH62" s="214"/>
      <c r="DI62" s="215"/>
      <c r="DJ62" s="216"/>
      <c r="DK62" s="213"/>
      <c r="DL62" s="214"/>
      <c r="DM62" s="215"/>
      <c r="DN62" s="216"/>
      <c r="DO62" s="213"/>
      <c r="DP62" s="214"/>
      <c r="DQ62" s="215"/>
      <c r="DR62" s="216"/>
      <c r="DS62" s="213"/>
      <c r="DT62" s="214"/>
      <c r="DU62" s="215"/>
      <c r="DV62" s="216"/>
      <c r="DW62" s="213"/>
      <c r="DX62" s="214"/>
      <c r="DY62" s="215"/>
      <c r="DZ62" s="216"/>
      <c r="EA62" s="213"/>
      <c r="EB62" s="214"/>
      <c r="EC62" s="215"/>
      <c r="ED62" s="216"/>
      <c r="EE62" s="213"/>
      <c r="EF62" s="214"/>
      <c r="EG62" s="215"/>
      <c r="EH62" s="216"/>
      <c r="EI62" s="213"/>
      <c r="EJ62" s="214"/>
      <c r="EK62" s="215"/>
      <c r="EL62" s="216"/>
      <c r="EM62" s="213"/>
      <c r="EN62" s="214"/>
      <c r="EO62" s="215"/>
      <c r="EP62" s="216"/>
      <c r="EQ62" s="213"/>
      <c r="ER62" s="214"/>
      <c r="ES62" s="215"/>
      <c r="ET62" s="216"/>
      <c r="EU62" s="213"/>
      <c r="EV62" s="214"/>
      <c r="EW62" s="215"/>
      <c r="EX62" s="216"/>
      <c r="EY62" s="213"/>
      <c r="EZ62" s="214"/>
      <c r="FA62" s="215"/>
      <c r="FB62" s="216"/>
      <c r="FC62" s="213"/>
      <c r="FD62" s="214"/>
      <c r="FE62" s="215"/>
      <c r="FF62" s="216"/>
      <c r="FG62" s="213"/>
      <c r="FH62" s="214"/>
      <c r="FI62" s="215"/>
      <c r="FJ62" s="216"/>
      <c r="FK62" s="213"/>
      <c r="FL62" s="214"/>
      <c r="FM62" s="215"/>
      <c r="FN62" s="216"/>
      <c r="FO62" s="213"/>
      <c r="FP62" s="214"/>
      <c r="FQ62" s="215"/>
      <c r="FR62" s="216"/>
      <c r="FS62" s="213"/>
      <c r="FT62" s="214"/>
      <c r="FU62" s="215"/>
      <c r="FV62" s="216"/>
      <c r="FW62" s="213"/>
      <c r="FX62" s="214"/>
      <c r="FY62" s="215"/>
      <c r="FZ62" s="216"/>
      <c r="GA62" s="213"/>
      <c r="GB62" s="214"/>
      <c r="GC62" s="215"/>
      <c r="GD62" s="216"/>
      <c r="GE62" s="213"/>
      <c r="GF62" s="214"/>
      <c r="GG62" s="215"/>
      <c r="GH62" s="216"/>
      <c r="GI62" s="213"/>
      <c r="GJ62" s="214"/>
      <c r="GK62" s="215"/>
      <c r="GL62" s="216"/>
      <c r="GM62" s="213"/>
      <c r="GN62" s="214"/>
      <c r="GO62" s="215"/>
      <c r="GP62" s="216"/>
      <c r="GQ62" s="213"/>
      <c r="GR62" s="214"/>
      <c r="GS62" s="215"/>
      <c r="GT62" s="216"/>
      <c r="GU62" s="213"/>
      <c r="GV62" s="214"/>
      <c r="GW62" s="215"/>
      <c r="GX62" s="216"/>
      <c r="GY62" s="213"/>
      <c r="GZ62" s="214"/>
      <c r="HA62" s="215"/>
      <c r="HB62" s="216"/>
      <c r="HC62" s="213"/>
      <c r="HD62" s="214"/>
      <c r="HE62" s="215"/>
      <c r="HF62" s="216"/>
      <c r="HG62" s="213"/>
      <c r="HH62" s="214"/>
      <c r="HI62" s="215"/>
      <c r="HJ62" s="216"/>
      <c r="HK62" s="213"/>
      <c r="HL62" s="214"/>
      <c r="HM62" s="215"/>
      <c r="HN62" s="216"/>
      <c r="HO62" s="213"/>
      <c r="HP62" s="214"/>
      <c r="HQ62" s="215"/>
      <c r="HR62" s="216"/>
      <c r="HS62" s="213"/>
      <c r="HT62" s="214"/>
      <c r="HU62" s="215"/>
      <c r="HV62" s="216"/>
      <c r="HW62" s="213"/>
      <c r="HX62" s="214"/>
      <c r="HY62" s="215"/>
      <c r="HZ62" s="216"/>
      <c r="IA62" s="213"/>
      <c r="IB62" s="214"/>
      <c r="IC62" s="215"/>
      <c r="ID62" s="216"/>
      <c r="IE62" s="213"/>
      <c r="IF62" s="214"/>
      <c r="IG62" s="215"/>
      <c r="IH62" s="216"/>
      <c r="II62" s="213"/>
      <c r="IJ62" s="214"/>
      <c r="IK62" s="215"/>
      <c r="IL62" s="216"/>
      <c r="IM62" s="213"/>
      <c r="IN62" s="214"/>
      <c r="IO62" s="215"/>
      <c r="IP62" s="216"/>
      <c r="IQ62" s="213"/>
      <c r="IR62" s="214"/>
      <c r="IS62" s="215"/>
      <c r="IT62" s="216"/>
    </row>
    <row r="63" spans="1:254" ht="109.5" customHeight="1">
      <c r="A63" s="166">
        <v>42</v>
      </c>
      <c r="B63" s="181" t="s">
        <v>126</v>
      </c>
      <c r="C63" s="187" t="s">
        <v>52</v>
      </c>
      <c r="D63" s="145" t="s">
        <v>33</v>
      </c>
      <c r="E63" s="145"/>
      <c r="F63" s="146"/>
      <c r="G63" s="143"/>
      <c r="H63" s="146"/>
      <c r="I63" s="146"/>
      <c r="J63" s="212"/>
      <c r="K63" s="108"/>
      <c r="L63" s="126"/>
      <c r="M63" s="180"/>
      <c r="N63" s="212"/>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70"/>
      <c r="BC63" s="213"/>
      <c r="BD63" s="214"/>
      <c r="BE63" s="215"/>
      <c r="BF63" s="216"/>
      <c r="BG63" s="213"/>
      <c r="BH63" s="214"/>
      <c r="BI63" s="215"/>
      <c r="BJ63" s="216"/>
      <c r="BK63" s="213"/>
      <c r="BL63" s="214"/>
      <c r="BM63" s="215"/>
      <c r="BN63" s="216"/>
      <c r="BO63" s="213"/>
      <c r="BP63" s="214"/>
      <c r="BQ63" s="215"/>
      <c r="BR63" s="216"/>
      <c r="BS63" s="213"/>
      <c r="BT63" s="214"/>
      <c r="BU63" s="215"/>
      <c r="BV63" s="216"/>
      <c r="BW63" s="213"/>
      <c r="BX63" s="214"/>
      <c r="BY63" s="215"/>
      <c r="BZ63" s="216"/>
      <c r="CA63" s="213"/>
      <c r="CB63" s="214"/>
      <c r="CC63" s="215"/>
      <c r="CD63" s="216"/>
      <c r="CE63" s="213"/>
      <c r="CF63" s="214"/>
      <c r="CG63" s="215"/>
      <c r="CH63" s="216"/>
      <c r="CI63" s="213"/>
      <c r="CJ63" s="214"/>
      <c r="CK63" s="215"/>
      <c r="CL63" s="216"/>
      <c r="CM63" s="213"/>
      <c r="CN63" s="214"/>
      <c r="CO63" s="215"/>
      <c r="CP63" s="216"/>
      <c r="CQ63" s="213"/>
      <c r="CR63" s="214"/>
      <c r="CS63" s="215"/>
      <c r="CT63" s="216"/>
      <c r="CU63" s="213"/>
      <c r="CV63" s="214"/>
      <c r="CW63" s="215"/>
      <c r="CX63" s="216"/>
      <c r="CY63" s="213"/>
      <c r="CZ63" s="214"/>
      <c r="DA63" s="215"/>
      <c r="DB63" s="216"/>
      <c r="DC63" s="213"/>
      <c r="DD63" s="214"/>
      <c r="DE63" s="215"/>
      <c r="DF63" s="216"/>
      <c r="DG63" s="213"/>
      <c r="DH63" s="214"/>
      <c r="DI63" s="215"/>
      <c r="DJ63" s="216"/>
      <c r="DK63" s="213"/>
      <c r="DL63" s="214"/>
      <c r="DM63" s="215"/>
      <c r="DN63" s="216"/>
      <c r="DO63" s="213"/>
      <c r="DP63" s="214"/>
      <c r="DQ63" s="215"/>
      <c r="DR63" s="216"/>
      <c r="DS63" s="213"/>
      <c r="DT63" s="214"/>
      <c r="DU63" s="215"/>
      <c r="DV63" s="216"/>
      <c r="DW63" s="213"/>
      <c r="DX63" s="214"/>
      <c r="DY63" s="215"/>
      <c r="DZ63" s="216"/>
      <c r="EA63" s="213"/>
      <c r="EB63" s="214"/>
      <c r="EC63" s="215"/>
      <c r="ED63" s="216"/>
      <c r="EE63" s="213"/>
      <c r="EF63" s="214"/>
      <c r="EG63" s="215"/>
      <c r="EH63" s="216"/>
      <c r="EI63" s="213"/>
      <c r="EJ63" s="214"/>
      <c r="EK63" s="215"/>
      <c r="EL63" s="216"/>
      <c r="EM63" s="213"/>
      <c r="EN63" s="214"/>
      <c r="EO63" s="215"/>
      <c r="EP63" s="216"/>
      <c r="EQ63" s="213"/>
      <c r="ER63" s="214"/>
      <c r="ES63" s="215"/>
      <c r="ET63" s="216"/>
      <c r="EU63" s="213"/>
      <c r="EV63" s="214"/>
      <c r="EW63" s="215"/>
      <c r="EX63" s="216"/>
      <c r="EY63" s="213"/>
      <c r="EZ63" s="214"/>
      <c r="FA63" s="215"/>
      <c r="FB63" s="216"/>
      <c r="FC63" s="213"/>
      <c r="FD63" s="214"/>
      <c r="FE63" s="215"/>
      <c r="FF63" s="216"/>
      <c r="FG63" s="213"/>
      <c r="FH63" s="214"/>
      <c r="FI63" s="215"/>
      <c r="FJ63" s="216"/>
      <c r="FK63" s="213"/>
      <c r="FL63" s="214"/>
      <c r="FM63" s="215"/>
      <c r="FN63" s="216"/>
      <c r="FO63" s="213"/>
      <c r="FP63" s="214"/>
      <c r="FQ63" s="215"/>
      <c r="FR63" s="216"/>
      <c r="FS63" s="213"/>
      <c r="FT63" s="214"/>
      <c r="FU63" s="215"/>
      <c r="FV63" s="216"/>
      <c r="FW63" s="213"/>
      <c r="FX63" s="214"/>
      <c r="FY63" s="215"/>
      <c r="FZ63" s="216"/>
      <c r="GA63" s="213"/>
      <c r="GB63" s="214"/>
      <c r="GC63" s="215"/>
      <c r="GD63" s="216"/>
      <c r="GE63" s="213"/>
      <c r="GF63" s="214"/>
      <c r="GG63" s="215"/>
      <c r="GH63" s="216"/>
      <c r="GI63" s="213"/>
      <c r="GJ63" s="214"/>
      <c r="GK63" s="215"/>
      <c r="GL63" s="216"/>
      <c r="GM63" s="213"/>
      <c r="GN63" s="214"/>
      <c r="GO63" s="215"/>
      <c r="GP63" s="216"/>
      <c r="GQ63" s="213"/>
      <c r="GR63" s="214"/>
      <c r="GS63" s="215"/>
      <c r="GT63" s="216"/>
      <c r="GU63" s="213"/>
      <c r="GV63" s="214"/>
      <c r="GW63" s="215"/>
      <c r="GX63" s="216"/>
      <c r="GY63" s="213"/>
      <c r="GZ63" s="214"/>
      <c r="HA63" s="215"/>
      <c r="HB63" s="216"/>
      <c r="HC63" s="213"/>
      <c r="HD63" s="214"/>
      <c r="HE63" s="215"/>
      <c r="HF63" s="216"/>
      <c r="HG63" s="213"/>
      <c r="HH63" s="214"/>
      <c r="HI63" s="215"/>
      <c r="HJ63" s="216"/>
      <c r="HK63" s="213"/>
      <c r="HL63" s="214"/>
      <c r="HM63" s="215"/>
      <c r="HN63" s="216"/>
      <c r="HO63" s="213"/>
      <c r="HP63" s="214"/>
      <c r="HQ63" s="215"/>
      <c r="HR63" s="216"/>
      <c r="HS63" s="213"/>
      <c r="HT63" s="214"/>
      <c r="HU63" s="215"/>
      <c r="HV63" s="216"/>
      <c r="HW63" s="213"/>
      <c r="HX63" s="214"/>
      <c r="HY63" s="215"/>
      <c r="HZ63" s="216"/>
      <c r="IA63" s="213"/>
      <c r="IB63" s="214"/>
      <c r="IC63" s="215"/>
      <c r="ID63" s="216"/>
      <c r="IE63" s="213"/>
      <c r="IF63" s="214"/>
      <c r="IG63" s="215"/>
      <c r="IH63" s="216"/>
      <c r="II63" s="213"/>
      <c r="IJ63" s="214"/>
      <c r="IK63" s="215"/>
      <c r="IL63" s="216"/>
      <c r="IM63" s="213"/>
      <c r="IN63" s="214"/>
      <c r="IO63" s="215"/>
      <c r="IP63" s="216"/>
      <c r="IQ63" s="213"/>
      <c r="IR63" s="214"/>
      <c r="IS63" s="215"/>
      <c r="IT63" s="216"/>
    </row>
    <row r="64" spans="1:254" s="178" customFormat="1" ht="24" customHeight="1">
      <c r="A64" s="155"/>
      <c r="B64" s="101" t="s">
        <v>45</v>
      </c>
      <c r="C64" s="200"/>
      <c r="D64" s="175"/>
      <c r="E64" s="175"/>
      <c r="F64" s="204"/>
      <c r="G64" s="201"/>
      <c r="H64" s="205"/>
      <c r="I64" s="200"/>
      <c r="J64" s="204"/>
      <c r="K64" s="201"/>
      <c r="L64" s="205"/>
      <c r="M64" s="200"/>
      <c r="N64" s="204"/>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6"/>
      <c r="BC64" s="207"/>
      <c r="BD64" s="208"/>
      <c r="BE64" s="209"/>
      <c r="BF64" s="210"/>
      <c r="BG64" s="207"/>
      <c r="BH64" s="208"/>
      <c r="BI64" s="209"/>
      <c r="BJ64" s="210"/>
      <c r="BK64" s="207"/>
      <c r="BL64" s="208"/>
      <c r="BM64" s="209"/>
      <c r="BN64" s="210"/>
      <c r="BO64" s="207"/>
      <c r="BP64" s="208"/>
      <c r="BQ64" s="209"/>
      <c r="BR64" s="210"/>
      <c r="BS64" s="207"/>
      <c r="BT64" s="208"/>
      <c r="BU64" s="209"/>
      <c r="BV64" s="210"/>
      <c r="BW64" s="207"/>
      <c r="BX64" s="208"/>
      <c r="BY64" s="209"/>
      <c r="BZ64" s="210"/>
      <c r="CA64" s="207"/>
      <c r="CB64" s="208"/>
      <c r="CC64" s="209"/>
      <c r="CD64" s="210"/>
      <c r="CE64" s="207"/>
      <c r="CF64" s="208"/>
      <c r="CG64" s="209"/>
      <c r="CH64" s="210"/>
      <c r="CI64" s="207"/>
      <c r="CJ64" s="208"/>
      <c r="CK64" s="209"/>
      <c r="CL64" s="210"/>
      <c r="CM64" s="207"/>
      <c r="CN64" s="208"/>
      <c r="CO64" s="209"/>
      <c r="CP64" s="210"/>
      <c r="CQ64" s="207"/>
      <c r="CR64" s="208"/>
      <c r="CS64" s="209"/>
      <c r="CT64" s="210"/>
      <c r="CU64" s="207"/>
      <c r="CV64" s="208"/>
      <c r="CW64" s="209"/>
      <c r="CX64" s="210"/>
      <c r="CY64" s="207"/>
      <c r="CZ64" s="208"/>
      <c r="DA64" s="209"/>
      <c r="DB64" s="210"/>
      <c r="DC64" s="207"/>
      <c r="DD64" s="208"/>
      <c r="DE64" s="209"/>
      <c r="DF64" s="210"/>
      <c r="DG64" s="207"/>
      <c r="DH64" s="208"/>
      <c r="DI64" s="209"/>
      <c r="DJ64" s="210"/>
      <c r="DK64" s="207"/>
      <c r="DL64" s="208"/>
      <c r="DM64" s="209"/>
      <c r="DN64" s="210"/>
      <c r="DO64" s="207"/>
      <c r="DP64" s="208"/>
      <c r="DQ64" s="209"/>
      <c r="DR64" s="210"/>
      <c r="DS64" s="207"/>
      <c r="DT64" s="208"/>
      <c r="DU64" s="209"/>
      <c r="DV64" s="210"/>
      <c r="DW64" s="207"/>
      <c r="DX64" s="208"/>
      <c r="DY64" s="209"/>
      <c r="DZ64" s="210"/>
      <c r="EA64" s="207"/>
      <c r="EB64" s="208"/>
      <c r="EC64" s="209"/>
      <c r="ED64" s="210"/>
      <c r="EE64" s="207"/>
      <c r="EF64" s="208"/>
      <c r="EG64" s="209"/>
      <c r="EH64" s="210"/>
      <c r="EI64" s="207"/>
      <c r="EJ64" s="208"/>
      <c r="EK64" s="209"/>
      <c r="EL64" s="210"/>
      <c r="EM64" s="207"/>
      <c r="EN64" s="208"/>
      <c r="EO64" s="209"/>
      <c r="EP64" s="210"/>
      <c r="EQ64" s="207"/>
      <c r="ER64" s="208"/>
      <c r="ES64" s="209"/>
      <c r="ET64" s="210"/>
      <c r="EU64" s="207"/>
      <c r="EV64" s="208"/>
      <c r="EW64" s="209"/>
      <c r="EX64" s="210"/>
      <c r="EY64" s="207"/>
      <c r="EZ64" s="208"/>
      <c r="FA64" s="209"/>
      <c r="FB64" s="210"/>
      <c r="FC64" s="207"/>
      <c r="FD64" s="208"/>
      <c r="FE64" s="209"/>
      <c r="FF64" s="210"/>
      <c r="FG64" s="207"/>
      <c r="FH64" s="208"/>
      <c r="FI64" s="209"/>
      <c r="FJ64" s="210"/>
      <c r="FK64" s="207"/>
      <c r="FL64" s="208"/>
      <c r="FM64" s="209"/>
      <c r="FN64" s="210"/>
      <c r="FO64" s="207"/>
      <c r="FP64" s="208"/>
      <c r="FQ64" s="209"/>
      <c r="FR64" s="210"/>
      <c r="FS64" s="207"/>
      <c r="FT64" s="208"/>
      <c r="FU64" s="209"/>
      <c r="FV64" s="210"/>
      <c r="FW64" s="207"/>
      <c r="FX64" s="208"/>
      <c r="FY64" s="209"/>
      <c r="FZ64" s="210"/>
      <c r="GA64" s="207"/>
      <c r="GB64" s="208"/>
      <c r="GC64" s="209"/>
      <c r="GD64" s="210"/>
      <c r="GE64" s="207"/>
      <c r="GF64" s="208"/>
      <c r="GG64" s="209"/>
      <c r="GH64" s="210"/>
      <c r="GI64" s="207"/>
      <c r="GJ64" s="208"/>
      <c r="GK64" s="209"/>
      <c r="GL64" s="210"/>
      <c r="GM64" s="207"/>
      <c r="GN64" s="208"/>
      <c r="GO64" s="209"/>
      <c r="GP64" s="210"/>
      <c r="GQ64" s="207"/>
      <c r="GR64" s="208"/>
      <c r="GS64" s="209"/>
      <c r="GT64" s="210"/>
      <c r="GU64" s="207"/>
      <c r="GV64" s="208"/>
      <c r="GW64" s="209"/>
      <c r="GX64" s="210"/>
      <c r="GY64" s="207"/>
      <c r="GZ64" s="208"/>
      <c r="HA64" s="209"/>
      <c r="HB64" s="210"/>
      <c r="HC64" s="207"/>
      <c r="HD64" s="208"/>
      <c r="HE64" s="209"/>
      <c r="HF64" s="210"/>
      <c r="HG64" s="207"/>
      <c r="HH64" s="208"/>
      <c r="HI64" s="209"/>
      <c r="HJ64" s="210"/>
      <c r="HK64" s="207"/>
      <c r="HL64" s="208"/>
      <c r="HM64" s="209"/>
      <c r="HN64" s="210"/>
      <c r="HO64" s="207"/>
      <c r="HP64" s="208"/>
      <c r="HQ64" s="209"/>
      <c r="HR64" s="210"/>
      <c r="HS64" s="207"/>
      <c r="HT64" s="208"/>
      <c r="HU64" s="209"/>
      <c r="HV64" s="210"/>
      <c r="HW64" s="207"/>
      <c r="HX64" s="208"/>
      <c r="HY64" s="209"/>
      <c r="HZ64" s="210"/>
      <c r="IA64" s="207"/>
      <c r="IB64" s="208"/>
      <c r="IC64" s="209"/>
      <c r="ID64" s="210"/>
      <c r="IE64" s="207"/>
      <c r="IF64" s="208"/>
      <c r="IG64" s="209"/>
      <c r="IH64" s="210"/>
      <c r="II64" s="207"/>
      <c r="IJ64" s="208"/>
      <c r="IK64" s="209"/>
      <c r="IL64" s="210"/>
      <c r="IM64" s="207"/>
      <c r="IN64" s="208"/>
      <c r="IO64" s="209"/>
      <c r="IP64" s="210"/>
      <c r="IQ64" s="207"/>
      <c r="IR64" s="208"/>
      <c r="IS64" s="209"/>
      <c r="IT64" s="210"/>
    </row>
    <row r="65" spans="1:254" ht="139.5" customHeight="1">
      <c r="A65" s="186">
        <v>43</v>
      </c>
      <c r="B65" s="181" t="s">
        <v>155</v>
      </c>
      <c r="C65" s="149" t="s">
        <v>53</v>
      </c>
      <c r="D65" s="145" t="s">
        <v>37</v>
      </c>
      <c r="E65" s="145"/>
      <c r="F65" s="146"/>
      <c r="G65" s="143"/>
      <c r="H65" s="146"/>
      <c r="I65" s="146"/>
      <c r="J65" s="212"/>
      <c r="K65" s="108"/>
      <c r="L65" s="126"/>
      <c r="M65" s="180"/>
      <c r="N65" s="212"/>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70"/>
      <c r="BC65" s="213"/>
      <c r="BD65" s="214"/>
      <c r="BE65" s="215"/>
      <c r="BF65" s="216"/>
      <c r="BG65" s="213"/>
      <c r="BH65" s="214"/>
      <c r="BI65" s="215"/>
      <c r="BJ65" s="216"/>
      <c r="BK65" s="213"/>
      <c r="BL65" s="214"/>
      <c r="BM65" s="215"/>
      <c r="BN65" s="216"/>
      <c r="BO65" s="213"/>
      <c r="BP65" s="214"/>
      <c r="BQ65" s="215"/>
      <c r="BR65" s="216"/>
      <c r="BS65" s="213"/>
      <c r="BT65" s="214"/>
      <c r="BU65" s="215"/>
      <c r="BV65" s="216"/>
      <c r="BW65" s="213"/>
      <c r="BX65" s="214"/>
      <c r="BY65" s="215"/>
      <c r="BZ65" s="216"/>
      <c r="CA65" s="213"/>
      <c r="CB65" s="214"/>
      <c r="CC65" s="215"/>
      <c r="CD65" s="216"/>
      <c r="CE65" s="213"/>
      <c r="CF65" s="214"/>
      <c r="CG65" s="215"/>
      <c r="CH65" s="216"/>
      <c r="CI65" s="213"/>
      <c r="CJ65" s="214"/>
      <c r="CK65" s="215"/>
      <c r="CL65" s="216"/>
      <c r="CM65" s="213"/>
      <c r="CN65" s="214"/>
      <c r="CO65" s="215"/>
      <c r="CP65" s="216"/>
      <c r="CQ65" s="213"/>
      <c r="CR65" s="214"/>
      <c r="CS65" s="215"/>
      <c r="CT65" s="216"/>
      <c r="CU65" s="213"/>
      <c r="CV65" s="214"/>
      <c r="CW65" s="215"/>
      <c r="CX65" s="216"/>
      <c r="CY65" s="213"/>
      <c r="CZ65" s="214"/>
      <c r="DA65" s="215"/>
      <c r="DB65" s="216"/>
      <c r="DC65" s="213"/>
      <c r="DD65" s="214"/>
      <c r="DE65" s="215"/>
      <c r="DF65" s="216"/>
      <c r="DG65" s="213"/>
      <c r="DH65" s="214"/>
      <c r="DI65" s="215"/>
      <c r="DJ65" s="216"/>
      <c r="DK65" s="213"/>
      <c r="DL65" s="214"/>
      <c r="DM65" s="215"/>
      <c r="DN65" s="216"/>
      <c r="DO65" s="213"/>
      <c r="DP65" s="214"/>
      <c r="DQ65" s="215"/>
      <c r="DR65" s="216"/>
      <c r="DS65" s="213"/>
      <c r="DT65" s="214"/>
      <c r="DU65" s="215"/>
      <c r="DV65" s="216"/>
      <c r="DW65" s="213"/>
      <c r="DX65" s="214"/>
      <c r="DY65" s="215"/>
      <c r="DZ65" s="216"/>
      <c r="EA65" s="213"/>
      <c r="EB65" s="214"/>
      <c r="EC65" s="215"/>
      <c r="ED65" s="216"/>
      <c r="EE65" s="213"/>
      <c r="EF65" s="214"/>
      <c r="EG65" s="215"/>
      <c r="EH65" s="216"/>
      <c r="EI65" s="213"/>
      <c r="EJ65" s="214"/>
      <c r="EK65" s="215"/>
      <c r="EL65" s="216"/>
      <c r="EM65" s="213"/>
      <c r="EN65" s="214"/>
      <c r="EO65" s="215"/>
      <c r="EP65" s="216"/>
      <c r="EQ65" s="213"/>
      <c r="ER65" s="214"/>
      <c r="ES65" s="215"/>
      <c r="ET65" s="216"/>
      <c r="EU65" s="213"/>
      <c r="EV65" s="214"/>
      <c r="EW65" s="215"/>
      <c r="EX65" s="216"/>
      <c r="EY65" s="213"/>
      <c r="EZ65" s="214"/>
      <c r="FA65" s="215"/>
      <c r="FB65" s="216"/>
      <c r="FC65" s="213"/>
      <c r="FD65" s="214"/>
      <c r="FE65" s="215"/>
      <c r="FF65" s="216"/>
      <c r="FG65" s="213"/>
      <c r="FH65" s="214"/>
      <c r="FI65" s="215"/>
      <c r="FJ65" s="216"/>
      <c r="FK65" s="213"/>
      <c r="FL65" s="214"/>
      <c r="FM65" s="215"/>
      <c r="FN65" s="216"/>
      <c r="FO65" s="213"/>
      <c r="FP65" s="214"/>
      <c r="FQ65" s="215"/>
      <c r="FR65" s="216"/>
      <c r="FS65" s="213"/>
      <c r="FT65" s="214"/>
      <c r="FU65" s="215"/>
      <c r="FV65" s="216"/>
      <c r="FW65" s="213"/>
      <c r="FX65" s="214"/>
      <c r="FY65" s="215"/>
      <c r="FZ65" s="216"/>
      <c r="GA65" s="213"/>
      <c r="GB65" s="214"/>
      <c r="GC65" s="215"/>
      <c r="GD65" s="216"/>
      <c r="GE65" s="213"/>
      <c r="GF65" s="214"/>
      <c r="GG65" s="215"/>
      <c r="GH65" s="216"/>
      <c r="GI65" s="213"/>
      <c r="GJ65" s="214"/>
      <c r="GK65" s="215"/>
      <c r="GL65" s="216"/>
      <c r="GM65" s="213"/>
      <c r="GN65" s="214"/>
      <c r="GO65" s="215"/>
      <c r="GP65" s="216"/>
      <c r="GQ65" s="213"/>
      <c r="GR65" s="214"/>
      <c r="GS65" s="215"/>
      <c r="GT65" s="216"/>
      <c r="GU65" s="213"/>
      <c r="GV65" s="214"/>
      <c r="GW65" s="215"/>
      <c r="GX65" s="216"/>
      <c r="GY65" s="213"/>
      <c r="GZ65" s="214"/>
      <c r="HA65" s="215"/>
      <c r="HB65" s="216"/>
      <c r="HC65" s="213"/>
      <c r="HD65" s="214"/>
      <c r="HE65" s="215"/>
      <c r="HF65" s="216"/>
      <c r="HG65" s="213"/>
      <c r="HH65" s="214"/>
      <c r="HI65" s="215"/>
      <c r="HJ65" s="216"/>
      <c r="HK65" s="213"/>
      <c r="HL65" s="214"/>
      <c r="HM65" s="215"/>
      <c r="HN65" s="216"/>
      <c r="HO65" s="213"/>
      <c r="HP65" s="214"/>
      <c r="HQ65" s="215"/>
      <c r="HR65" s="216"/>
      <c r="HS65" s="213"/>
      <c r="HT65" s="214"/>
      <c r="HU65" s="215"/>
      <c r="HV65" s="216"/>
      <c r="HW65" s="213"/>
      <c r="HX65" s="214"/>
      <c r="HY65" s="215"/>
      <c r="HZ65" s="216"/>
      <c r="IA65" s="213"/>
      <c r="IB65" s="214"/>
      <c r="IC65" s="215"/>
      <c r="ID65" s="216"/>
      <c r="IE65" s="213"/>
      <c r="IF65" s="214"/>
      <c r="IG65" s="215"/>
      <c r="IH65" s="216"/>
      <c r="II65" s="213"/>
      <c r="IJ65" s="214"/>
      <c r="IK65" s="215"/>
      <c r="IL65" s="216"/>
      <c r="IM65" s="213"/>
      <c r="IN65" s="214"/>
      <c r="IO65" s="215"/>
      <c r="IP65" s="216"/>
      <c r="IQ65" s="213"/>
      <c r="IR65" s="214"/>
      <c r="IS65" s="215"/>
      <c r="IT65" s="216"/>
    </row>
    <row r="66" spans="1:254" ht="140.25" customHeight="1">
      <c r="A66" s="217">
        <v>44</v>
      </c>
      <c r="B66" s="181" t="s">
        <v>147</v>
      </c>
      <c r="C66" s="149" t="s">
        <v>53</v>
      </c>
      <c r="D66" s="145" t="s">
        <v>37</v>
      </c>
      <c r="E66" s="145"/>
      <c r="F66" s="146"/>
      <c r="G66" s="143"/>
      <c r="H66" s="146"/>
      <c r="I66" s="146"/>
      <c r="J66" s="212"/>
      <c r="K66" s="108"/>
      <c r="L66" s="126"/>
      <c r="M66" s="180"/>
      <c r="N66" s="212"/>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70"/>
      <c r="BC66" s="213"/>
      <c r="BD66" s="214"/>
      <c r="BE66" s="215"/>
      <c r="BF66" s="216"/>
      <c r="BG66" s="213"/>
      <c r="BH66" s="214"/>
      <c r="BI66" s="215"/>
      <c r="BJ66" s="216"/>
      <c r="BK66" s="213"/>
      <c r="BL66" s="214"/>
      <c r="BM66" s="215"/>
      <c r="BN66" s="216"/>
      <c r="BO66" s="213"/>
      <c r="BP66" s="214"/>
      <c r="BQ66" s="215"/>
      <c r="BR66" s="216"/>
      <c r="BS66" s="213"/>
      <c r="BT66" s="214"/>
      <c r="BU66" s="215"/>
      <c r="BV66" s="216"/>
      <c r="BW66" s="213"/>
      <c r="BX66" s="214"/>
      <c r="BY66" s="215"/>
      <c r="BZ66" s="216"/>
      <c r="CA66" s="213"/>
      <c r="CB66" s="214"/>
      <c r="CC66" s="215"/>
      <c r="CD66" s="216"/>
      <c r="CE66" s="213"/>
      <c r="CF66" s="214"/>
      <c r="CG66" s="215"/>
      <c r="CH66" s="216"/>
      <c r="CI66" s="213"/>
      <c r="CJ66" s="214"/>
      <c r="CK66" s="215"/>
      <c r="CL66" s="216"/>
      <c r="CM66" s="213"/>
      <c r="CN66" s="214"/>
      <c r="CO66" s="215"/>
      <c r="CP66" s="216"/>
      <c r="CQ66" s="213"/>
      <c r="CR66" s="214"/>
      <c r="CS66" s="215"/>
      <c r="CT66" s="216"/>
      <c r="CU66" s="213"/>
      <c r="CV66" s="214"/>
      <c r="CW66" s="215"/>
      <c r="CX66" s="216"/>
      <c r="CY66" s="213"/>
      <c r="CZ66" s="214"/>
      <c r="DA66" s="215"/>
      <c r="DB66" s="216"/>
      <c r="DC66" s="213"/>
      <c r="DD66" s="214"/>
      <c r="DE66" s="215"/>
      <c r="DF66" s="216"/>
      <c r="DG66" s="213"/>
      <c r="DH66" s="214"/>
      <c r="DI66" s="215"/>
      <c r="DJ66" s="216"/>
      <c r="DK66" s="213"/>
      <c r="DL66" s="214"/>
      <c r="DM66" s="215"/>
      <c r="DN66" s="216"/>
      <c r="DO66" s="213"/>
      <c r="DP66" s="214"/>
      <c r="DQ66" s="215"/>
      <c r="DR66" s="216"/>
      <c r="DS66" s="213"/>
      <c r="DT66" s="214"/>
      <c r="DU66" s="215"/>
      <c r="DV66" s="216"/>
      <c r="DW66" s="213"/>
      <c r="DX66" s="214"/>
      <c r="DY66" s="215"/>
      <c r="DZ66" s="216"/>
      <c r="EA66" s="213"/>
      <c r="EB66" s="214"/>
      <c r="EC66" s="215"/>
      <c r="ED66" s="216"/>
      <c r="EE66" s="213"/>
      <c r="EF66" s="214"/>
      <c r="EG66" s="215"/>
      <c r="EH66" s="216"/>
      <c r="EI66" s="213"/>
      <c r="EJ66" s="214"/>
      <c r="EK66" s="215"/>
      <c r="EL66" s="216"/>
      <c r="EM66" s="213"/>
      <c r="EN66" s="214"/>
      <c r="EO66" s="215"/>
      <c r="EP66" s="216"/>
      <c r="EQ66" s="213"/>
      <c r="ER66" s="214"/>
      <c r="ES66" s="215"/>
      <c r="ET66" s="216"/>
      <c r="EU66" s="213"/>
      <c r="EV66" s="214"/>
      <c r="EW66" s="215"/>
      <c r="EX66" s="216"/>
      <c r="EY66" s="213"/>
      <c r="EZ66" s="214"/>
      <c r="FA66" s="215"/>
      <c r="FB66" s="216"/>
      <c r="FC66" s="213"/>
      <c r="FD66" s="214"/>
      <c r="FE66" s="215"/>
      <c r="FF66" s="216"/>
      <c r="FG66" s="213"/>
      <c r="FH66" s="214"/>
      <c r="FI66" s="215"/>
      <c r="FJ66" s="216"/>
      <c r="FK66" s="213"/>
      <c r="FL66" s="214"/>
      <c r="FM66" s="215"/>
      <c r="FN66" s="216"/>
      <c r="FO66" s="213"/>
      <c r="FP66" s="214"/>
      <c r="FQ66" s="215"/>
      <c r="FR66" s="216"/>
      <c r="FS66" s="213"/>
      <c r="FT66" s="214"/>
      <c r="FU66" s="215"/>
      <c r="FV66" s="216"/>
      <c r="FW66" s="213"/>
      <c r="FX66" s="214"/>
      <c r="FY66" s="215"/>
      <c r="FZ66" s="216"/>
      <c r="GA66" s="213"/>
      <c r="GB66" s="214"/>
      <c r="GC66" s="215"/>
      <c r="GD66" s="216"/>
      <c r="GE66" s="213"/>
      <c r="GF66" s="214"/>
      <c r="GG66" s="215"/>
      <c r="GH66" s="216"/>
      <c r="GI66" s="213"/>
      <c r="GJ66" s="214"/>
      <c r="GK66" s="215"/>
      <c r="GL66" s="216"/>
      <c r="GM66" s="213"/>
      <c r="GN66" s="214"/>
      <c r="GO66" s="215"/>
      <c r="GP66" s="216"/>
      <c r="GQ66" s="213"/>
      <c r="GR66" s="214"/>
      <c r="GS66" s="215"/>
      <c r="GT66" s="216"/>
      <c r="GU66" s="213"/>
      <c r="GV66" s="214"/>
      <c r="GW66" s="215"/>
      <c r="GX66" s="216"/>
      <c r="GY66" s="213"/>
      <c r="GZ66" s="214"/>
      <c r="HA66" s="215"/>
      <c r="HB66" s="216"/>
      <c r="HC66" s="213"/>
      <c r="HD66" s="214"/>
      <c r="HE66" s="215"/>
      <c r="HF66" s="216"/>
      <c r="HG66" s="213"/>
      <c r="HH66" s="214"/>
      <c r="HI66" s="215"/>
      <c r="HJ66" s="216"/>
      <c r="HK66" s="213"/>
      <c r="HL66" s="214"/>
      <c r="HM66" s="215"/>
      <c r="HN66" s="216"/>
      <c r="HO66" s="213"/>
      <c r="HP66" s="214"/>
      <c r="HQ66" s="215"/>
      <c r="HR66" s="216"/>
      <c r="HS66" s="213"/>
      <c r="HT66" s="214"/>
      <c r="HU66" s="215"/>
      <c r="HV66" s="216"/>
      <c r="HW66" s="213"/>
      <c r="HX66" s="214"/>
      <c r="HY66" s="215"/>
      <c r="HZ66" s="216"/>
      <c r="IA66" s="213"/>
      <c r="IB66" s="214"/>
      <c r="IC66" s="215"/>
      <c r="ID66" s="216"/>
      <c r="IE66" s="213"/>
      <c r="IF66" s="214"/>
      <c r="IG66" s="215"/>
      <c r="IH66" s="216"/>
      <c r="II66" s="213"/>
      <c r="IJ66" s="214"/>
      <c r="IK66" s="215"/>
      <c r="IL66" s="216"/>
      <c r="IM66" s="213"/>
      <c r="IN66" s="214"/>
      <c r="IO66" s="215"/>
      <c r="IP66" s="216"/>
      <c r="IQ66" s="213"/>
      <c r="IR66" s="214"/>
      <c r="IS66" s="215"/>
      <c r="IT66" s="216"/>
    </row>
    <row r="67" spans="1:254" ht="127.5" customHeight="1">
      <c r="A67" s="221">
        <v>45</v>
      </c>
      <c r="B67" s="181" t="s">
        <v>93</v>
      </c>
      <c r="C67" s="149" t="s">
        <v>53</v>
      </c>
      <c r="D67" s="145" t="s">
        <v>37</v>
      </c>
      <c r="E67" s="145"/>
      <c r="F67" s="146"/>
      <c r="G67" s="143"/>
      <c r="H67" s="146"/>
      <c r="I67" s="146"/>
      <c r="J67" s="212"/>
      <c r="K67" s="108"/>
      <c r="L67" s="126"/>
      <c r="M67" s="180"/>
      <c r="N67" s="212"/>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70"/>
      <c r="BC67" s="213"/>
      <c r="BD67" s="214"/>
      <c r="BE67" s="215"/>
      <c r="BF67" s="216"/>
      <c r="BG67" s="213"/>
      <c r="BH67" s="214"/>
      <c r="BI67" s="215"/>
      <c r="BJ67" s="216"/>
      <c r="BK67" s="213"/>
      <c r="BL67" s="214"/>
      <c r="BM67" s="215"/>
      <c r="BN67" s="216"/>
      <c r="BO67" s="213"/>
      <c r="BP67" s="214"/>
      <c r="BQ67" s="215"/>
      <c r="BR67" s="216"/>
      <c r="BS67" s="213"/>
      <c r="BT67" s="214"/>
      <c r="BU67" s="215"/>
      <c r="BV67" s="216"/>
      <c r="BW67" s="213"/>
      <c r="BX67" s="214"/>
      <c r="BY67" s="215"/>
      <c r="BZ67" s="216"/>
      <c r="CA67" s="213"/>
      <c r="CB67" s="214"/>
      <c r="CC67" s="215"/>
      <c r="CD67" s="216"/>
      <c r="CE67" s="213"/>
      <c r="CF67" s="214"/>
      <c r="CG67" s="215"/>
      <c r="CH67" s="216"/>
      <c r="CI67" s="213"/>
      <c r="CJ67" s="214"/>
      <c r="CK67" s="215"/>
      <c r="CL67" s="216"/>
      <c r="CM67" s="213"/>
      <c r="CN67" s="214"/>
      <c r="CO67" s="215"/>
      <c r="CP67" s="216"/>
      <c r="CQ67" s="213"/>
      <c r="CR67" s="214"/>
      <c r="CS67" s="215"/>
      <c r="CT67" s="216"/>
      <c r="CU67" s="213"/>
      <c r="CV67" s="214"/>
      <c r="CW67" s="215"/>
      <c r="CX67" s="216"/>
      <c r="CY67" s="213"/>
      <c r="CZ67" s="214"/>
      <c r="DA67" s="215"/>
      <c r="DB67" s="216"/>
      <c r="DC67" s="213"/>
      <c r="DD67" s="214"/>
      <c r="DE67" s="215"/>
      <c r="DF67" s="216"/>
      <c r="DG67" s="213"/>
      <c r="DH67" s="214"/>
      <c r="DI67" s="215"/>
      <c r="DJ67" s="216"/>
      <c r="DK67" s="213"/>
      <c r="DL67" s="214"/>
      <c r="DM67" s="215"/>
      <c r="DN67" s="216"/>
      <c r="DO67" s="213"/>
      <c r="DP67" s="214"/>
      <c r="DQ67" s="215"/>
      <c r="DR67" s="216"/>
      <c r="DS67" s="213"/>
      <c r="DT67" s="214"/>
      <c r="DU67" s="215"/>
      <c r="DV67" s="216"/>
      <c r="DW67" s="213"/>
      <c r="DX67" s="214"/>
      <c r="DY67" s="215"/>
      <c r="DZ67" s="216"/>
      <c r="EA67" s="213"/>
      <c r="EB67" s="214"/>
      <c r="EC67" s="215"/>
      <c r="ED67" s="216"/>
      <c r="EE67" s="213"/>
      <c r="EF67" s="214"/>
      <c r="EG67" s="215"/>
      <c r="EH67" s="216"/>
      <c r="EI67" s="213"/>
      <c r="EJ67" s="214"/>
      <c r="EK67" s="215"/>
      <c r="EL67" s="216"/>
      <c r="EM67" s="213"/>
      <c r="EN67" s="214"/>
      <c r="EO67" s="215"/>
      <c r="EP67" s="216"/>
      <c r="EQ67" s="213"/>
      <c r="ER67" s="214"/>
      <c r="ES67" s="215"/>
      <c r="ET67" s="216"/>
      <c r="EU67" s="213"/>
      <c r="EV67" s="214"/>
      <c r="EW67" s="215"/>
      <c r="EX67" s="216"/>
      <c r="EY67" s="213"/>
      <c r="EZ67" s="214"/>
      <c r="FA67" s="215"/>
      <c r="FB67" s="216"/>
      <c r="FC67" s="213"/>
      <c r="FD67" s="214"/>
      <c r="FE67" s="215"/>
      <c r="FF67" s="216"/>
      <c r="FG67" s="213"/>
      <c r="FH67" s="214"/>
      <c r="FI67" s="215"/>
      <c r="FJ67" s="216"/>
      <c r="FK67" s="213"/>
      <c r="FL67" s="214"/>
      <c r="FM67" s="215"/>
      <c r="FN67" s="216"/>
      <c r="FO67" s="213"/>
      <c r="FP67" s="214"/>
      <c r="FQ67" s="215"/>
      <c r="FR67" s="216"/>
      <c r="FS67" s="213"/>
      <c r="FT67" s="214"/>
      <c r="FU67" s="215"/>
      <c r="FV67" s="216"/>
      <c r="FW67" s="213"/>
      <c r="FX67" s="214"/>
      <c r="FY67" s="215"/>
      <c r="FZ67" s="216"/>
      <c r="GA67" s="213"/>
      <c r="GB67" s="214"/>
      <c r="GC67" s="215"/>
      <c r="GD67" s="216"/>
      <c r="GE67" s="213"/>
      <c r="GF67" s="214"/>
      <c r="GG67" s="215"/>
      <c r="GH67" s="216"/>
      <c r="GI67" s="213"/>
      <c r="GJ67" s="214"/>
      <c r="GK67" s="215"/>
      <c r="GL67" s="216"/>
      <c r="GM67" s="213"/>
      <c r="GN67" s="214"/>
      <c r="GO67" s="215"/>
      <c r="GP67" s="216"/>
      <c r="GQ67" s="213"/>
      <c r="GR67" s="214"/>
      <c r="GS67" s="215"/>
      <c r="GT67" s="216"/>
      <c r="GU67" s="213"/>
      <c r="GV67" s="214"/>
      <c r="GW67" s="215"/>
      <c r="GX67" s="216"/>
      <c r="GY67" s="213"/>
      <c r="GZ67" s="214"/>
      <c r="HA67" s="215"/>
      <c r="HB67" s="216"/>
      <c r="HC67" s="213"/>
      <c r="HD67" s="214"/>
      <c r="HE67" s="215"/>
      <c r="HF67" s="216"/>
      <c r="HG67" s="213"/>
      <c r="HH67" s="214"/>
      <c r="HI67" s="215"/>
      <c r="HJ67" s="216"/>
      <c r="HK67" s="213"/>
      <c r="HL67" s="214"/>
      <c r="HM67" s="215"/>
      <c r="HN67" s="216"/>
      <c r="HO67" s="213"/>
      <c r="HP67" s="214"/>
      <c r="HQ67" s="215"/>
      <c r="HR67" s="216"/>
      <c r="HS67" s="213"/>
      <c r="HT67" s="214"/>
      <c r="HU67" s="215"/>
      <c r="HV67" s="216"/>
      <c r="HW67" s="213"/>
      <c r="HX67" s="214"/>
      <c r="HY67" s="215"/>
      <c r="HZ67" s="216"/>
      <c r="IA67" s="213"/>
      <c r="IB67" s="214"/>
      <c r="IC67" s="215"/>
      <c r="ID67" s="216"/>
      <c r="IE67" s="213"/>
      <c r="IF67" s="214"/>
      <c r="IG67" s="215"/>
      <c r="IH67" s="216"/>
      <c r="II67" s="213"/>
      <c r="IJ67" s="214"/>
      <c r="IK67" s="215"/>
      <c r="IL67" s="216"/>
      <c r="IM67" s="213"/>
      <c r="IN67" s="214"/>
      <c r="IO67" s="215"/>
      <c r="IP67" s="216"/>
      <c r="IQ67" s="213"/>
      <c r="IR67" s="214"/>
      <c r="IS67" s="215"/>
      <c r="IT67" s="216"/>
    </row>
    <row r="68" spans="1:254" ht="112.5" customHeight="1">
      <c r="A68" s="221">
        <v>46</v>
      </c>
      <c r="B68" s="222" t="s">
        <v>156</v>
      </c>
      <c r="C68" s="223" t="s">
        <v>53</v>
      </c>
      <c r="D68" s="145" t="s">
        <v>37</v>
      </c>
      <c r="E68" s="145"/>
      <c r="F68" s="146"/>
      <c r="G68" s="143"/>
      <c r="H68" s="146"/>
      <c r="I68" s="146"/>
      <c r="J68" s="224"/>
      <c r="K68" s="218"/>
      <c r="L68" s="219"/>
      <c r="M68" s="220"/>
      <c r="N68" s="224"/>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25"/>
      <c r="BC68" s="213"/>
      <c r="BD68" s="214"/>
      <c r="BE68" s="215"/>
      <c r="BF68" s="216"/>
      <c r="BG68" s="213"/>
      <c r="BH68" s="214"/>
      <c r="BI68" s="215"/>
      <c r="BJ68" s="216"/>
      <c r="BK68" s="213"/>
      <c r="BL68" s="214"/>
      <c r="BM68" s="215"/>
      <c r="BN68" s="216"/>
      <c r="BO68" s="213"/>
      <c r="BP68" s="214"/>
      <c r="BQ68" s="215"/>
      <c r="BR68" s="216"/>
      <c r="BS68" s="213"/>
      <c r="BT68" s="214"/>
      <c r="BU68" s="215"/>
      <c r="BV68" s="216"/>
      <c r="BW68" s="213"/>
      <c r="BX68" s="214"/>
      <c r="BY68" s="215"/>
      <c r="BZ68" s="216"/>
      <c r="CA68" s="213"/>
      <c r="CB68" s="214"/>
      <c r="CC68" s="215"/>
      <c r="CD68" s="216"/>
      <c r="CE68" s="213"/>
      <c r="CF68" s="214"/>
      <c r="CG68" s="215"/>
      <c r="CH68" s="216"/>
      <c r="CI68" s="213"/>
      <c r="CJ68" s="214"/>
      <c r="CK68" s="215"/>
      <c r="CL68" s="216"/>
      <c r="CM68" s="213"/>
      <c r="CN68" s="214"/>
      <c r="CO68" s="215"/>
      <c r="CP68" s="216"/>
      <c r="CQ68" s="213"/>
      <c r="CR68" s="214"/>
      <c r="CS68" s="215"/>
      <c r="CT68" s="216"/>
      <c r="CU68" s="213"/>
      <c r="CV68" s="214"/>
      <c r="CW68" s="215"/>
      <c r="CX68" s="216"/>
      <c r="CY68" s="213"/>
      <c r="CZ68" s="214"/>
      <c r="DA68" s="215"/>
      <c r="DB68" s="216"/>
      <c r="DC68" s="213"/>
      <c r="DD68" s="214"/>
      <c r="DE68" s="215"/>
      <c r="DF68" s="216"/>
      <c r="DG68" s="213"/>
      <c r="DH68" s="214"/>
      <c r="DI68" s="215"/>
      <c r="DJ68" s="216"/>
      <c r="DK68" s="213"/>
      <c r="DL68" s="214"/>
      <c r="DM68" s="215"/>
      <c r="DN68" s="216"/>
      <c r="DO68" s="213"/>
      <c r="DP68" s="214"/>
      <c r="DQ68" s="215"/>
      <c r="DR68" s="216"/>
      <c r="DS68" s="213"/>
      <c r="DT68" s="214"/>
      <c r="DU68" s="215"/>
      <c r="DV68" s="216"/>
      <c r="DW68" s="213"/>
      <c r="DX68" s="214"/>
      <c r="DY68" s="215"/>
      <c r="DZ68" s="216"/>
      <c r="EA68" s="213"/>
      <c r="EB68" s="214"/>
      <c r="EC68" s="215"/>
      <c r="ED68" s="216"/>
      <c r="EE68" s="213"/>
      <c r="EF68" s="214"/>
      <c r="EG68" s="215"/>
      <c r="EH68" s="216"/>
      <c r="EI68" s="213"/>
      <c r="EJ68" s="214"/>
      <c r="EK68" s="215"/>
      <c r="EL68" s="216"/>
      <c r="EM68" s="213"/>
      <c r="EN68" s="214"/>
      <c r="EO68" s="215"/>
      <c r="EP68" s="216"/>
      <c r="EQ68" s="213"/>
      <c r="ER68" s="214"/>
      <c r="ES68" s="215"/>
      <c r="ET68" s="216"/>
      <c r="EU68" s="213"/>
      <c r="EV68" s="214"/>
      <c r="EW68" s="215"/>
      <c r="EX68" s="216"/>
      <c r="EY68" s="213"/>
      <c r="EZ68" s="214"/>
      <c r="FA68" s="215"/>
      <c r="FB68" s="216"/>
      <c r="FC68" s="213"/>
      <c r="FD68" s="214"/>
      <c r="FE68" s="215"/>
      <c r="FF68" s="216"/>
      <c r="FG68" s="213"/>
      <c r="FH68" s="214"/>
      <c r="FI68" s="215"/>
      <c r="FJ68" s="216"/>
      <c r="FK68" s="213"/>
      <c r="FL68" s="214"/>
      <c r="FM68" s="215"/>
      <c r="FN68" s="216"/>
      <c r="FO68" s="213"/>
      <c r="FP68" s="214"/>
      <c r="FQ68" s="215"/>
      <c r="FR68" s="216"/>
      <c r="FS68" s="213"/>
      <c r="FT68" s="214"/>
      <c r="FU68" s="215"/>
      <c r="FV68" s="216"/>
      <c r="FW68" s="213"/>
      <c r="FX68" s="214"/>
      <c r="FY68" s="215"/>
      <c r="FZ68" s="216"/>
      <c r="GA68" s="213"/>
      <c r="GB68" s="214"/>
      <c r="GC68" s="215"/>
      <c r="GD68" s="216"/>
      <c r="GE68" s="213"/>
      <c r="GF68" s="214"/>
      <c r="GG68" s="215"/>
      <c r="GH68" s="216"/>
      <c r="GI68" s="213"/>
      <c r="GJ68" s="214"/>
      <c r="GK68" s="215"/>
      <c r="GL68" s="216"/>
      <c r="GM68" s="213"/>
      <c r="GN68" s="214"/>
      <c r="GO68" s="215"/>
      <c r="GP68" s="216"/>
      <c r="GQ68" s="213"/>
      <c r="GR68" s="214"/>
      <c r="GS68" s="215"/>
      <c r="GT68" s="216"/>
      <c r="GU68" s="213"/>
      <c r="GV68" s="214"/>
      <c r="GW68" s="215"/>
      <c r="GX68" s="216"/>
      <c r="GY68" s="213"/>
      <c r="GZ68" s="214"/>
      <c r="HA68" s="215"/>
      <c r="HB68" s="216"/>
      <c r="HC68" s="213"/>
      <c r="HD68" s="214"/>
      <c r="HE68" s="215"/>
      <c r="HF68" s="216"/>
      <c r="HG68" s="213"/>
      <c r="HH68" s="214"/>
      <c r="HI68" s="215"/>
      <c r="HJ68" s="216"/>
      <c r="HK68" s="213"/>
      <c r="HL68" s="214"/>
      <c r="HM68" s="215"/>
      <c r="HN68" s="216"/>
      <c r="HO68" s="213"/>
      <c r="HP68" s="214"/>
      <c r="HQ68" s="215"/>
      <c r="HR68" s="216"/>
      <c r="HS68" s="213"/>
      <c r="HT68" s="214"/>
      <c r="HU68" s="215"/>
      <c r="HV68" s="216"/>
      <c r="HW68" s="213"/>
      <c r="HX68" s="214"/>
      <c r="HY68" s="215"/>
      <c r="HZ68" s="216"/>
      <c r="IA68" s="213"/>
      <c r="IB68" s="214"/>
      <c r="IC68" s="215"/>
      <c r="ID68" s="216"/>
      <c r="IE68" s="213"/>
      <c r="IF68" s="214"/>
      <c r="IG68" s="215"/>
      <c r="IH68" s="216"/>
      <c r="II68" s="213"/>
      <c r="IJ68" s="214"/>
      <c r="IK68" s="215"/>
      <c r="IL68" s="216"/>
      <c r="IM68" s="213"/>
      <c r="IN68" s="214"/>
      <c r="IO68" s="215"/>
      <c r="IP68" s="216"/>
      <c r="IQ68" s="213"/>
      <c r="IR68" s="214"/>
      <c r="IS68" s="215"/>
      <c r="IT68" s="216"/>
    </row>
    <row r="69" spans="1:254" s="227" customFormat="1" ht="28.5" customHeight="1">
      <c r="A69" s="136"/>
      <c r="B69" s="137" t="s">
        <v>66</v>
      </c>
      <c r="C69" s="164"/>
      <c r="D69" s="164"/>
      <c r="E69" s="164"/>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row>
    <row r="70" spans="1:254" ht="120" customHeight="1">
      <c r="A70" s="228">
        <v>47</v>
      </c>
      <c r="B70" s="229" t="s">
        <v>148</v>
      </c>
      <c r="C70" s="230" t="s">
        <v>35</v>
      </c>
      <c r="D70" s="145" t="s">
        <v>37</v>
      </c>
      <c r="E70" s="145"/>
      <c r="F70" s="146"/>
      <c r="G70" s="143"/>
      <c r="H70" s="146"/>
      <c r="I70" s="146"/>
      <c r="J70" s="146"/>
      <c r="K70" s="108"/>
      <c r="L70" s="108"/>
      <c r="M70" s="146"/>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70"/>
    </row>
    <row r="71" spans="1:254" ht="132" customHeight="1">
      <c r="A71" s="231">
        <v>48</v>
      </c>
      <c r="B71" s="181" t="s">
        <v>130</v>
      </c>
      <c r="C71" s="187" t="s">
        <v>54</v>
      </c>
      <c r="D71" s="232" t="s">
        <v>43</v>
      </c>
      <c r="E71" s="232"/>
      <c r="F71" s="146"/>
      <c r="G71" s="143"/>
      <c r="H71" s="146"/>
      <c r="I71" s="146"/>
      <c r="J71" s="146"/>
      <c r="K71" s="108"/>
      <c r="L71" s="108"/>
      <c r="M71" s="146"/>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70"/>
    </row>
    <row r="72" spans="1:254" ht="132" customHeight="1">
      <c r="A72" s="231">
        <v>49</v>
      </c>
      <c r="B72" s="181" t="s">
        <v>131</v>
      </c>
      <c r="C72" s="187" t="s">
        <v>54</v>
      </c>
      <c r="D72" s="232" t="s">
        <v>43</v>
      </c>
      <c r="E72" s="232"/>
      <c r="F72" s="146"/>
      <c r="G72" s="143"/>
      <c r="H72" s="146"/>
      <c r="I72" s="146"/>
      <c r="J72" s="146"/>
      <c r="K72" s="108"/>
      <c r="L72" s="108"/>
      <c r="M72" s="146"/>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70"/>
    </row>
    <row r="73" spans="1:254" s="227" customFormat="1" ht="28.5" customHeight="1">
      <c r="A73" s="136"/>
      <c r="B73" s="137" t="s">
        <v>129</v>
      </c>
      <c r="C73" s="164"/>
      <c r="D73" s="164"/>
      <c r="E73" s="164"/>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row>
    <row r="74" spans="1:254" ht="169.5" customHeight="1">
      <c r="A74" s="231">
        <v>50</v>
      </c>
      <c r="B74" s="181" t="s">
        <v>125</v>
      </c>
      <c r="C74" s="187" t="s">
        <v>55</v>
      </c>
      <c r="D74" s="232" t="s">
        <v>37</v>
      </c>
      <c r="E74" s="232"/>
      <c r="F74" s="146"/>
      <c r="G74" s="143"/>
      <c r="H74" s="146"/>
      <c r="I74" s="146"/>
      <c r="J74" s="146"/>
      <c r="K74" s="108"/>
      <c r="L74" s="108"/>
      <c r="M74" s="146"/>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70"/>
    </row>
    <row r="75" spans="1:254" ht="1.5" customHeight="1">
      <c r="A75" s="233">
        <v>50</v>
      </c>
      <c r="B75" s="234" t="s">
        <v>162</v>
      </c>
      <c r="C75" s="235"/>
      <c r="D75" s="145"/>
      <c r="E75" s="145"/>
      <c r="F75" s="146"/>
      <c r="G75" s="143"/>
      <c r="H75" s="146"/>
      <c r="I75" s="146"/>
      <c r="J75" s="146"/>
      <c r="K75" s="108"/>
      <c r="L75" s="108"/>
      <c r="M75" s="146"/>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70"/>
    </row>
    <row r="76" spans="1:254" ht="155.25" customHeight="1">
      <c r="A76" s="188">
        <v>51</v>
      </c>
      <c r="B76" s="126" t="s">
        <v>149</v>
      </c>
      <c r="C76" s="187" t="s">
        <v>55</v>
      </c>
      <c r="D76" s="145" t="s">
        <v>37</v>
      </c>
      <c r="E76" s="145"/>
      <c r="F76" s="146"/>
      <c r="G76" s="143"/>
      <c r="H76" s="146"/>
      <c r="I76" s="146"/>
      <c r="J76" s="146"/>
      <c r="K76" s="108"/>
      <c r="L76" s="108"/>
      <c r="M76" s="146"/>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70"/>
    </row>
    <row r="77" spans="1:254" ht="34.5" customHeight="1">
      <c r="A77" s="236"/>
      <c r="B77" s="237" t="s">
        <v>103</v>
      </c>
      <c r="C77" s="238"/>
      <c r="D77" s="238"/>
      <c r="F77" s="216"/>
      <c r="G77" s="216"/>
      <c r="H77" s="216"/>
      <c r="I77" s="216"/>
      <c r="J77" s="216"/>
      <c r="K77" s="216"/>
      <c r="L77" s="240"/>
      <c r="M77" s="240"/>
      <c r="N77" s="240"/>
      <c r="O77" s="240"/>
      <c r="P77" s="240"/>
      <c r="Q77" s="240"/>
      <c r="R77" s="240"/>
      <c r="S77" s="241"/>
      <c r="T77" s="241"/>
      <c r="U77" s="241"/>
      <c r="V77" s="241"/>
      <c r="W77" s="241"/>
      <c r="X77" s="241"/>
      <c r="Y77" s="241"/>
      <c r="Z77" s="241"/>
      <c r="AA77" s="241"/>
      <c r="AB77" s="241"/>
      <c r="AC77" s="241"/>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row>
    <row r="78" spans="1:254" ht="16.5" customHeight="1">
      <c r="F78" s="213"/>
      <c r="G78" s="213"/>
      <c r="H78" s="213"/>
      <c r="I78" s="213"/>
      <c r="J78" s="213"/>
      <c r="K78" s="213"/>
      <c r="L78" s="213"/>
      <c r="M78" s="241"/>
      <c r="N78" s="241"/>
      <c r="O78" s="241"/>
      <c r="P78" s="241"/>
      <c r="Q78" s="241"/>
      <c r="R78" s="241"/>
      <c r="S78" s="241"/>
      <c r="T78" s="241"/>
      <c r="U78" s="241"/>
      <c r="V78" s="241"/>
      <c r="W78" s="241"/>
      <c r="X78" s="241"/>
      <c r="Y78" s="241"/>
      <c r="Z78" s="241"/>
      <c r="AA78" s="241"/>
      <c r="AB78" s="241"/>
      <c r="AC78" s="241"/>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row>
    <row r="79" spans="1:254" ht="23.25" customHeight="1">
      <c r="A79" s="243"/>
      <c r="B79" s="244" t="s">
        <v>68</v>
      </c>
      <c r="F79" s="240"/>
      <c r="G79" s="240"/>
      <c r="H79" s="240"/>
      <c r="I79" s="240"/>
      <c r="J79" s="240"/>
      <c r="K79" s="240"/>
      <c r="L79" s="240"/>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row>
    <row r="80" spans="1:254" ht="24" customHeight="1">
      <c r="A80" s="243"/>
      <c r="B80" s="245" t="s">
        <v>102</v>
      </c>
      <c r="F80" s="240"/>
      <c r="G80" s="240"/>
      <c r="H80" s="240"/>
      <c r="I80" s="240"/>
      <c r="J80" s="240"/>
      <c r="K80" s="240"/>
      <c r="L80" s="240"/>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row>
    <row r="81" spans="1:54" ht="39" customHeight="1">
      <c r="A81" s="243"/>
      <c r="B81" s="246" t="s">
        <v>101</v>
      </c>
      <c r="F81" s="240"/>
      <c r="G81" s="240"/>
      <c r="H81" s="240"/>
      <c r="I81" s="240"/>
      <c r="J81" s="240"/>
      <c r="K81" s="240"/>
      <c r="L81" s="240"/>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row>
    <row r="82" spans="1:54" ht="26.25" customHeight="1">
      <c r="A82" s="247"/>
      <c r="B82" s="248"/>
      <c r="C82" s="249"/>
      <c r="F82" s="240"/>
      <c r="G82" s="240"/>
      <c r="H82" s="240"/>
      <c r="I82" s="240"/>
      <c r="J82" s="240"/>
      <c r="K82" s="240"/>
      <c r="L82" s="240"/>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row>
    <row r="83" spans="1:54" ht="12.75" customHeight="1">
      <c r="F83" s="240"/>
      <c r="G83" s="240"/>
      <c r="H83" s="240"/>
      <c r="I83" s="240"/>
      <c r="J83" s="240"/>
      <c r="K83" s="240"/>
      <c r="L83" s="240"/>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row>
    <row r="84" spans="1:54" ht="25.5" customHeight="1">
      <c r="B84" s="250"/>
      <c r="D84" s="243"/>
      <c r="E84" s="243"/>
      <c r="F84" s="240"/>
      <c r="G84" s="240"/>
      <c r="H84" s="240"/>
      <c r="I84" s="240"/>
      <c r="J84" s="240"/>
      <c r="K84" s="240"/>
      <c r="L84" s="240"/>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row>
    <row r="85" spans="1:54" ht="34.5" customHeight="1">
      <c r="B85" s="248"/>
      <c r="C85" s="249"/>
      <c r="F85" s="240"/>
      <c r="G85" s="240"/>
      <c r="H85" s="240"/>
      <c r="I85" s="240"/>
      <c r="J85" s="240"/>
      <c r="K85" s="240"/>
      <c r="L85" s="240"/>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row>
    <row r="86" spans="1:54" ht="25.5" customHeight="1">
      <c r="B86" s="248"/>
      <c r="F86" s="240"/>
      <c r="G86" s="240"/>
      <c r="H86" s="240"/>
      <c r="I86" s="240"/>
      <c r="J86" s="240"/>
      <c r="K86" s="240"/>
      <c r="L86" s="240"/>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row>
    <row r="87" spans="1:54" ht="18.75" customHeight="1">
      <c r="B87" s="241"/>
      <c r="F87" s="240"/>
      <c r="G87" s="240"/>
      <c r="H87" s="240"/>
      <c r="I87" s="240"/>
      <c r="J87" s="240"/>
      <c r="K87" s="240"/>
      <c r="L87" s="240"/>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row>
    <row r="88" spans="1:54">
      <c r="F88" s="240"/>
      <c r="G88" s="240"/>
      <c r="H88" s="240"/>
      <c r="I88" s="240"/>
      <c r="J88" s="240"/>
      <c r="K88" s="240"/>
      <c r="L88" s="240"/>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row>
    <row r="89" spans="1:54">
      <c r="F89" s="240"/>
      <c r="G89" s="240"/>
      <c r="H89" s="240"/>
      <c r="I89" s="240"/>
      <c r="J89" s="240"/>
      <c r="K89" s="240"/>
      <c r="L89" s="240"/>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row>
    <row r="90" spans="1:54">
      <c r="F90" s="240"/>
      <c r="G90" s="240"/>
      <c r="H90" s="240"/>
      <c r="I90" s="240"/>
      <c r="J90" s="240"/>
      <c r="K90" s="240"/>
      <c r="L90" s="240"/>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row>
    <row r="91" spans="1:54">
      <c r="F91" s="240"/>
      <c r="G91" s="240"/>
      <c r="H91" s="240"/>
      <c r="I91" s="240"/>
      <c r="J91" s="240"/>
      <c r="K91" s="240"/>
      <c r="L91" s="240"/>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row>
    <row r="92" spans="1:54">
      <c r="F92" s="240"/>
      <c r="G92" s="240"/>
      <c r="H92" s="240"/>
      <c r="I92" s="240"/>
      <c r="J92" s="240"/>
      <c r="K92" s="240"/>
      <c r="L92" s="240"/>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row>
    <row r="93" spans="1:54">
      <c r="F93" s="240"/>
      <c r="G93" s="240"/>
      <c r="H93" s="240"/>
      <c r="I93" s="240"/>
      <c r="J93" s="240"/>
      <c r="K93" s="240"/>
      <c r="L93" s="240"/>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row>
    <row r="94" spans="1:54">
      <c r="F94" s="240"/>
      <c r="G94" s="240"/>
      <c r="H94" s="240"/>
      <c r="I94" s="240"/>
      <c r="J94" s="240"/>
      <c r="K94" s="240"/>
      <c r="L94" s="240"/>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row>
    <row r="95" spans="1:54">
      <c r="F95" s="240"/>
      <c r="G95" s="240"/>
      <c r="H95" s="240"/>
      <c r="I95" s="240"/>
      <c r="J95" s="240"/>
      <c r="K95" s="240"/>
      <c r="L95" s="240"/>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row>
    <row r="96" spans="1:54">
      <c r="A96" s="171"/>
      <c r="B96" s="171"/>
      <c r="C96" s="171"/>
      <c r="D96" s="171"/>
      <c r="E96" s="171"/>
      <c r="F96" s="240"/>
      <c r="G96" s="240"/>
      <c r="H96" s="240"/>
      <c r="I96" s="240"/>
      <c r="J96" s="240"/>
      <c r="K96" s="240"/>
      <c r="L96" s="240"/>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row>
    <row r="97" spans="1:54">
      <c r="A97" s="171"/>
      <c r="B97" s="171"/>
      <c r="C97" s="171"/>
      <c r="D97" s="171"/>
      <c r="E97" s="171"/>
      <c r="F97" s="240"/>
      <c r="G97" s="240"/>
      <c r="H97" s="240"/>
      <c r="I97" s="240"/>
      <c r="J97" s="240"/>
      <c r="K97" s="240"/>
      <c r="L97" s="240"/>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row>
    <row r="98" spans="1:54">
      <c r="A98" s="171"/>
      <c r="B98" s="171"/>
      <c r="C98" s="171"/>
      <c r="D98" s="171"/>
      <c r="E98" s="171"/>
      <c r="F98" s="240"/>
      <c r="G98" s="240"/>
      <c r="H98" s="240"/>
      <c r="I98" s="240"/>
      <c r="J98" s="240"/>
      <c r="K98" s="240"/>
      <c r="L98" s="240"/>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row>
    <row r="99" spans="1:54">
      <c r="A99" s="171"/>
      <c r="B99" s="171"/>
      <c r="C99" s="171"/>
      <c r="D99" s="171"/>
      <c r="E99" s="171"/>
      <c r="F99" s="240"/>
      <c r="G99" s="240"/>
      <c r="H99" s="240"/>
      <c r="I99" s="240"/>
      <c r="J99" s="240"/>
      <c r="K99" s="240"/>
      <c r="L99" s="240"/>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row>
    <row r="100" spans="1:54">
      <c r="A100" s="171"/>
      <c r="B100" s="171"/>
      <c r="C100" s="171"/>
      <c r="D100" s="171"/>
      <c r="E100" s="171"/>
      <c r="F100" s="240"/>
      <c r="G100" s="240"/>
      <c r="H100" s="240"/>
      <c r="I100" s="240"/>
      <c r="J100" s="240"/>
      <c r="K100" s="240"/>
      <c r="L100" s="240"/>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row>
  </sheetData>
  <mergeCells count="1">
    <mergeCell ref="A1:B1"/>
  </mergeCells>
  <phoneticPr fontId="4" type="noConversion"/>
  <conditionalFormatting sqref="B74:C76 C70 B77 B71:C72">
    <cfRule type="cellIs" dxfId="7" priority="33" stopIfTrue="1" operator="equal">
      <formula>"n"</formula>
    </cfRule>
  </conditionalFormatting>
  <conditionalFormatting sqref="F64 IT61:IT68 J61:J68 N61:N68 HV61:HV68 HZ61:HZ68 ID61:ID68 IH61:IH68 IL61:IL68 IP61:IP68 F61 BF61:BF68 BJ61:BJ68 BN61:BN68 BR61:BR68 BV61:BV68 BZ61:BZ68 CD61:CD68 CH61:CH68 CL61:CL68 CP61:CP68 CT61:CT68 CX61:CX68 DB61:DB68 DF61:DF68 DJ61:DJ68 DN61:DN68 DR61:DR68 DV61:DV68 DZ61:DZ68 ED61:ED68 EH61:EH68 EL61:EL68 EP61:EP68 ET61:ET68 EX61:EX68 FB61:FB68 FF61:FF68 FJ61:FJ68 FN61:FN68 FR61:FR68 FV61:FV68 FZ61:FZ68 GD61:GD68 GH61:GH68 GL61:GL68 GP61:GP68 GT61:GT68 GX61:GX68 HB61:HB68 HF61:HF68 HJ61:HJ68 HN61:HN68 HR61:HR68 D61:E64 D41:E42 E57:E58 C57:D57">
    <cfRule type="cellIs" dxfId="6" priority="34" stopIfTrue="1" operator="equal">
      <formula>"n"</formula>
    </cfRule>
  </conditionalFormatting>
  <conditionalFormatting sqref="B26:C29 B36:B40 B30 B33 A26:A35 B46:B48 B43:B44">
    <cfRule type="cellIs" dxfId="5" priority="35" stopIfTrue="1" operator="equal">
      <formula>"STOP"</formula>
    </cfRule>
  </conditionalFormatting>
  <conditionalFormatting sqref="A24 C24">
    <cfRule type="cellIs" dxfId="4" priority="36" stopIfTrue="1" operator="equal">
      <formula>"n"</formula>
    </cfRule>
    <cfRule type="cellIs" dxfId="3" priority="37" stopIfTrue="1" operator="equal">
      <formula>"closed"</formula>
    </cfRule>
  </conditionalFormatting>
  <printOptions headings="1" gridLines="1"/>
  <pageMargins left="0.42" right="0.25" top="0.56000000000000005" bottom="0.41" header="0.3" footer="0.3"/>
  <pageSetup scale="47" fitToWidth="8" fitToHeight="7" orientation="landscape" r:id="rId1"/>
  <headerFooter alignWithMargins="0">
    <oddFooter xml:space="preserve">&amp;L&amp;8Last Updated:  </oddFooter>
  </headerFooter>
  <rowBreaks count="3" manualBreakCount="3">
    <brk id="35" max="5" man="1"/>
    <brk id="63" max="5" man="1"/>
    <brk id="84" max="16383" man="1"/>
  </rowBreaks>
  <drawing r:id="rId2"/>
</worksheet>
</file>

<file path=xl/worksheets/sheet2.xml><?xml version="1.0" encoding="utf-8"?>
<worksheet xmlns="http://schemas.openxmlformats.org/spreadsheetml/2006/main" xmlns:r="http://schemas.openxmlformats.org/officeDocument/2006/relationships">
  <sheetPr>
    <pageSetUpPr autoPageBreaks="0"/>
  </sheetPr>
  <dimension ref="A1:K226"/>
  <sheetViews>
    <sheetView tabSelected="1" topLeftCell="A199" zoomScaleNormal="100" zoomScaleSheetLayoutView="100" workbookViewId="0">
      <selection activeCell="G1" sqref="G1"/>
    </sheetView>
  </sheetViews>
  <sheetFormatPr defaultColWidth="9.140625" defaultRowHeight="11.25"/>
  <cols>
    <col min="1" max="1" width="7.5703125" style="19" customWidth="1"/>
    <col min="2" max="2" width="53.7109375" style="2" customWidth="1"/>
    <col min="3" max="4" width="14.7109375" style="2" customWidth="1"/>
    <col min="5" max="5" width="9.5703125" style="2" customWidth="1"/>
    <col min="6" max="6" width="9.5703125" style="15" customWidth="1"/>
    <col min="7" max="7" width="7.85546875" style="2" customWidth="1"/>
    <col min="8" max="10" width="9.7109375" style="2" customWidth="1"/>
    <col min="11" max="16384" width="9.140625" style="2"/>
  </cols>
  <sheetData>
    <row r="1" spans="1:7" ht="41.25" customHeight="1">
      <c r="A1" s="276" t="s">
        <v>160</v>
      </c>
      <c r="B1" s="277"/>
      <c r="C1" s="277"/>
      <c r="D1" s="277"/>
      <c r="E1" s="277"/>
      <c r="F1" s="278"/>
    </row>
    <row r="2" spans="1:7" ht="21" customHeight="1">
      <c r="A2" s="43"/>
      <c r="B2" s="44"/>
      <c r="C2" s="8"/>
      <c r="D2" s="8"/>
      <c r="E2" s="8"/>
      <c r="F2" s="45"/>
    </row>
    <row r="3" spans="1:7">
      <c r="A3" s="43"/>
      <c r="B3" s="8"/>
      <c r="C3" s="95" t="s">
        <v>21</v>
      </c>
      <c r="D3" s="95" t="s">
        <v>22</v>
      </c>
      <c r="E3" s="12" t="s">
        <v>3</v>
      </c>
      <c r="F3" s="49" t="s">
        <v>6</v>
      </c>
      <c r="G3" s="8"/>
    </row>
    <row r="4" spans="1:7" ht="33" customHeight="1">
      <c r="A4" s="46">
        <f>STAT!A12</f>
        <v>1</v>
      </c>
      <c r="B4" s="46" t="str">
        <f>STAT!B12</f>
        <v>Indicate whether the participant is an Adult (A) or Dislocated Worker (DW).</v>
      </c>
      <c r="C4" s="4">
        <f ca="1">COUNTIF(OFFSET(SUM!$C$5,0,RPT!$A4,50,1),"A")</f>
        <v>0</v>
      </c>
      <c r="D4" s="4">
        <f ca="1">COUNTIF(OFFSET(SUM!$C$5,0,RPT!$A4,50,1),"DW")</f>
        <v>0</v>
      </c>
      <c r="E4" s="4">
        <f ca="1">COUNTIF(OFFSET(SUM!$C$5,0,RPT!$A4,50,1),"X")</f>
        <v>0</v>
      </c>
      <c r="F4" s="51">
        <f ca="1">C4+D4+E4</f>
        <v>0</v>
      </c>
      <c r="G4" s="8"/>
    </row>
    <row r="5" spans="1:7">
      <c r="A5" s="47"/>
      <c r="B5" s="3" t="s">
        <v>7</v>
      </c>
      <c r="C5" s="11">
        <f ca="1">IF($E4&gt;0,C4/$E4,0)</f>
        <v>0</v>
      </c>
      <c r="D5" s="11">
        <f ca="1">IF($E4&gt;0,D4/$E4,0)</f>
        <v>0</v>
      </c>
      <c r="E5" s="21"/>
      <c r="F5" s="52"/>
      <c r="G5" s="8"/>
    </row>
    <row r="6" spans="1:7">
      <c r="A6" s="47"/>
      <c r="B6" s="9"/>
      <c r="C6" s="20"/>
      <c r="D6" s="20"/>
      <c r="E6" s="20"/>
      <c r="F6" s="18"/>
      <c r="G6" s="8"/>
    </row>
    <row r="7" spans="1:7">
      <c r="A7" s="48"/>
      <c r="B7" s="7"/>
      <c r="C7" s="12" t="s">
        <v>4</v>
      </c>
      <c r="D7" s="12" t="s">
        <v>3</v>
      </c>
      <c r="E7" s="49" t="s">
        <v>6</v>
      </c>
      <c r="F7" s="67"/>
      <c r="G7" s="67"/>
    </row>
    <row r="8" spans="1:7" ht="37.5" customHeight="1">
      <c r="A8" s="65">
        <f>STAT!A13</f>
        <v>2</v>
      </c>
      <c r="B8" s="65" t="str">
        <f>STAT!B13</f>
        <v xml:space="preserve">If an Adult, was priority of service in effect for the region at the time of registration? (Y, X) (Note: X=priority of service was not in effect at time of registration). </v>
      </c>
      <c r="C8" s="4">
        <f ca="1">COUNTIF(OFFSET(SUM!$C$5,0,RPT!$A8,50,1),"Y")</f>
        <v>0</v>
      </c>
      <c r="D8" s="4">
        <f ca="1">COUNTIF(OFFSET(SUM!$C$5,0,RPT!$A8,50,1),"X")</f>
        <v>0</v>
      </c>
      <c r="E8" s="4">
        <f ca="1">+C8+D8</f>
        <v>0</v>
      </c>
      <c r="F8" s="67"/>
      <c r="G8" s="68"/>
    </row>
    <row r="9" spans="1:7">
      <c r="A9" s="47"/>
      <c r="B9" s="3" t="s">
        <v>7</v>
      </c>
      <c r="C9" s="11">
        <f ca="1">IF(($C8+$D8)&gt;0,C8/($C8+$D8),0)</f>
        <v>0</v>
      </c>
      <c r="D9" s="21"/>
      <c r="E9" s="52"/>
      <c r="F9" s="69"/>
      <c r="G9" s="68"/>
    </row>
    <row r="10" spans="1:7">
      <c r="A10" s="47"/>
      <c r="B10" s="9"/>
      <c r="C10" s="20"/>
      <c r="D10" s="20"/>
      <c r="E10" s="20"/>
      <c r="F10" s="25"/>
      <c r="G10" s="8"/>
    </row>
    <row r="11" spans="1:7">
      <c r="A11" s="47"/>
      <c r="B11" s="9"/>
      <c r="C11" s="20"/>
      <c r="D11" s="20"/>
      <c r="E11" s="20"/>
      <c r="F11" s="25"/>
      <c r="G11" s="8"/>
    </row>
    <row r="12" spans="1:7">
      <c r="A12" s="47"/>
      <c r="B12" s="5"/>
      <c r="C12" s="12" t="s">
        <v>4</v>
      </c>
      <c r="D12" s="12" t="s">
        <v>5</v>
      </c>
      <c r="E12" s="12" t="s">
        <v>3</v>
      </c>
      <c r="F12" s="49" t="s">
        <v>6</v>
      </c>
      <c r="G12" s="15"/>
    </row>
    <row r="13" spans="1:7" ht="79.150000000000006" customHeight="1">
      <c r="A13" s="50">
        <f>STAT!A14</f>
        <v>3</v>
      </c>
      <c r="B13" s="46" t="str">
        <f>STAT!B14</f>
        <v xml:space="preserve">If yes to #2, was the Adult determined low income under the priority of service rule as described in the local plan and was there documentation in the file to support the low income determination? (Y, N, X) (Note: X= Priority of service was not in effect at time of registration, low-income was not applicable to the participant, or participant was a Dislocated Worker or Incumbent Worker) (Note: Only applicable if received Intensive or Training services). </v>
      </c>
      <c r="C13" s="4">
        <f ca="1">COUNTIF(OFFSET(SUM!$C$5,0,RPT!$A13,50,1),"Y")</f>
        <v>0</v>
      </c>
      <c r="D13" s="97">
        <f ca="1">COUNTIF(OFFSET(SUM!$C$5,0,RPT!$A13,50,1),"N")</f>
        <v>0</v>
      </c>
      <c r="E13" s="4">
        <f ca="1">COUNTIF(OFFSET(SUM!$C$5,0,RPT!$A13,50,1),"X")</f>
        <v>0</v>
      </c>
      <c r="F13" s="51">
        <f ca="1">SUM(C13:E13)</f>
        <v>0</v>
      </c>
      <c r="G13" s="15"/>
    </row>
    <row r="14" spans="1:7">
      <c r="A14" s="47"/>
      <c r="B14" s="13" t="s">
        <v>7</v>
      </c>
      <c r="C14" s="11">
        <f ca="1">IF(($C13+$D13)&gt;0,C13/($C13+$D13),0)</f>
        <v>0</v>
      </c>
      <c r="D14" s="11">
        <f ca="1">IF(($C13+$D13)&gt;0,D13/($C13+$D13),0)</f>
        <v>0</v>
      </c>
      <c r="E14" s="21"/>
      <c r="F14" s="52"/>
      <c r="G14" s="15"/>
    </row>
    <row r="15" spans="1:7">
      <c r="A15" s="47"/>
      <c r="B15" s="16"/>
      <c r="C15" s="20"/>
      <c r="D15" s="20"/>
      <c r="E15" s="20"/>
      <c r="F15" s="25"/>
      <c r="G15" s="8"/>
    </row>
    <row r="16" spans="1:7">
      <c r="A16" s="47"/>
      <c r="B16" s="16"/>
      <c r="C16" s="20"/>
      <c r="D16" s="20"/>
      <c r="E16" s="20"/>
      <c r="F16" s="25"/>
      <c r="G16" s="8"/>
    </row>
    <row r="17" spans="1:8">
      <c r="A17" s="47"/>
      <c r="B17" s="5"/>
      <c r="C17" s="12" t="s">
        <v>4</v>
      </c>
      <c r="D17" s="12" t="s">
        <v>5</v>
      </c>
      <c r="E17" s="12" t="s">
        <v>3</v>
      </c>
      <c r="F17" s="49" t="s">
        <v>6</v>
      </c>
      <c r="G17" s="15"/>
    </row>
    <row r="18" spans="1:8" ht="66" customHeight="1">
      <c r="A18" s="50">
        <f>STAT!A15</f>
        <v>4</v>
      </c>
      <c r="B18" s="46" t="str">
        <f>STAT!B15</f>
        <v xml:space="preserve">If a Dislocated Worker, did the case file contain documentation of lay-off, termination, plant closure, or other eligible Dislocated Worker criteria?  (Y, N, X) (Note: X=Participant was not determined eligible as a Dislocated Worker). </v>
      </c>
      <c r="C18" s="4">
        <f ca="1">COUNTIF(OFFSET(SUM!$C$5,0,RPT!$A18,50,1),"Y")</f>
        <v>0</v>
      </c>
      <c r="D18" s="41">
        <f ca="1">COUNTIF(OFFSET(SUM!$C$5,0,RPT!$A18,50,1),"N")</f>
        <v>0</v>
      </c>
      <c r="E18" s="4">
        <f ca="1">COUNTIF(OFFSET(SUM!$C$5,0,RPT!$A18,50,1),"X")</f>
        <v>0</v>
      </c>
      <c r="F18" s="51">
        <f ca="1">SUM(C18:E18)</f>
        <v>0</v>
      </c>
      <c r="G18" s="15"/>
    </row>
    <row r="19" spans="1:8">
      <c r="A19" s="47"/>
      <c r="B19" s="13" t="s">
        <v>7</v>
      </c>
      <c r="C19" s="11">
        <f ca="1">IF(($C18+$D18)&gt;0,C18/($C18+$D18),0)</f>
        <v>0</v>
      </c>
      <c r="D19" s="11">
        <f ca="1">IF(($C18+$D18)&gt;0,D18/($C18+$D18),0)</f>
        <v>0</v>
      </c>
      <c r="E19" s="21"/>
      <c r="F19" s="52"/>
      <c r="G19" s="15"/>
    </row>
    <row r="20" spans="1:8">
      <c r="A20" s="47"/>
      <c r="B20" s="16"/>
      <c r="C20" s="20"/>
      <c r="D20" s="20"/>
      <c r="E20" s="20"/>
      <c r="F20" s="25"/>
      <c r="G20" s="8"/>
    </row>
    <row r="21" spans="1:8">
      <c r="A21" s="47"/>
      <c r="B21" s="16"/>
      <c r="C21" s="20"/>
      <c r="D21" s="20"/>
      <c r="E21" s="20"/>
      <c r="F21" s="25"/>
      <c r="G21" s="8"/>
    </row>
    <row r="22" spans="1:8">
      <c r="A22" s="47"/>
      <c r="B22" s="5"/>
      <c r="C22" s="12" t="s">
        <v>4</v>
      </c>
      <c r="D22" s="12" t="s">
        <v>5</v>
      </c>
      <c r="E22" s="12" t="s">
        <v>3</v>
      </c>
      <c r="F22" s="12" t="s">
        <v>6</v>
      </c>
      <c r="G22" s="67"/>
      <c r="H22" s="15"/>
    </row>
    <row r="23" spans="1:8" ht="66" customHeight="1">
      <c r="A23" s="50">
        <f>STAT!A16</f>
        <v>5</v>
      </c>
      <c r="B23" s="46" t="str">
        <f>STAT!B16</f>
        <v xml:space="preserve">Was documentation in the case file that the participant was 18 years of age or older at registration? (Y, N, X).  (Note: If  DW, participant does not have to be 18; however, determination of age must be documented). </v>
      </c>
      <c r="C23" s="4">
        <f ca="1">COUNTIF(OFFSET(SUM!$C$5,0,RPT!$A23,50,1),"Y")</f>
        <v>0</v>
      </c>
      <c r="D23" s="41">
        <f ca="1">COUNTIF(OFFSET(SUM!$C$5,0,RPT!$A23,50,1),"N")</f>
        <v>0</v>
      </c>
      <c r="E23" s="41">
        <f ca="1">COUNTIF(OFFSET(SUM!$C$5,0,RPT!$A23,50,1),"x")</f>
        <v>0</v>
      </c>
      <c r="F23" s="4">
        <f ca="1">SUM(C23:D23)</f>
        <v>0</v>
      </c>
      <c r="G23" s="27"/>
      <c r="H23" s="15"/>
    </row>
    <row r="24" spans="1:8">
      <c r="A24" s="47"/>
      <c r="B24" s="13" t="s">
        <v>7</v>
      </c>
      <c r="C24" s="11">
        <f ca="1">IF(($C23+$D23)&gt;0,C23/($C23+$D23),0)</f>
        <v>0</v>
      </c>
      <c r="D24" s="11">
        <f ca="1">IF(($C23+$D23)&gt;0,D23/($C23+$D23),0)</f>
        <v>0</v>
      </c>
      <c r="E24" s="21"/>
      <c r="F24" s="21"/>
      <c r="G24" s="69"/>
      <c r="H24" s="15"/>
    </row>
    <row r="25" spans="1:8">
      <c r="A25" s="47"/>
      <c r="B25" s="16"/>
      <c r="C25" s="20"/>
      <c r="D25" s="20"/>
      <c r="E25" s="20"/>
      <c r="F25" s="25"/>
      <c r="G25" s="8"/>
    </row>
    <row r="26" spans="1:8">
      <c r="A26" s="47"/>
      <c r="B26" s="16"/>
      <c r="C26" s="20"/>
      <c r="D26" s="20"/>
      <c r="E26" s="20"/>
      <c r="F26" s="25"/>
      <c r="G26" s="8"/>
    </row>
    <row r="27" spans="1:8">
      <c r="A27" s="47"/>
      <c r="B27" s="5"/>
      <c r="C27" s="12" t="s">
        <v>4</v>
      </c>
      <c r="D27" s="12" t="s">
        <v>5</v>
      </c>
      <c r="E27" s="12" t="s">
        <v>6</v>
      </c>
      <c r="F27" s="67"/>
      <c r="G27" s="15"/>
    </row>
    <row r="28" spans="1:8" ht="22.5">
      <c r="A28" s="50">
        <f>STAT!A17</f>
        <v>6</v>
      </c>
      <c r="B28" s="46" t="str">
        <f>STAT!B17</f>
        <v xml:space="preserve">Was documentation in the case file of U.S. citizenship or authorization to work in the U.S.? (Y, N). </v>
      </c>
      <c r="C28" s="4">
        <f ca="1">COUNTIF(OFFSET(SUM!$C$5,0,RPT!$A28,50,1),"Y")</f>
        <v>0</v>
      </c>
      <c r="D28" s="41">
        <f ca="1">COUNTIF(OFFSET(SUM!$C$5,0,RPT!$A28,50,1),"N")</f>
        <v>0</v>
      </c>
      <c r="E28" s="4">
        <f ca="1">SUM(C28:D28)</f>
        <v>0</v>
      </c>
      <c r="F28" s="27"/>
      <c r="G28" s="15"/>
    </row>
    <row r="29" spans="1:8">
      <c r="A29" s="47"/>
      <c r="B29" s="13" t="s">
        <v>7</v>
      </c>
      <c r="C29" s="11">
        <f ca="1">IF(($C28+$D28)&gt;0,C28/($C28+$D28),0)</f>
        <v>0</v>
      </c>
      <c r="D29" s="11">
        <f ca="1">IF(($C28+$D28)&gt;0,D28/($C28+$D28),0)</f>
        <v>0</v>
      </c>
      <c r="E29" s="21"/>
      <c r="F29" s="69"/>
      <c r="G29" s="15"/>
    </row>
    <row r="30" spans="1:8">
      <c r="A30" s="47"/>
      <c r="B30" s="16"/>
      <c r="C30" s="20"/>
      <c r="D30" s="20"/>
      <c r="E30" s="20"/>
      <c r="F30" s="25"/>
      <c r="G30" s="8"/>
    </row>
    <row r="31" spans="1:8">
      <c r="A31" s="47"/>
      <c r="B31" s="16"/>
      <c r="C31" s="12" t="s">
        <v>4</v>
      </c>
      <c r="D31" s="12" t="s">
        <v>5</v>
      </c>
      <c r="E31" s="12" t="s">
        <v>3</v>
      </c>
      <c r="F31" s="49" t="s">
        <v>6</v>
      </c>
    </row>
    <row r="32" spans="1:8" ht="45">
      <c r="A32" s="50">
        <f>STAT!A18</f>
        <v>7</v>
      </c>
      <c r="B32" s="46" t="str">
        <f>STAT!B18</f>
        <v xml:space="preserve">If required, was documentation in the case file of Selective Service Registration or an allowable exemption? (Y, N, X) (Note: X= exempt from selective service registration) (Note: federal requirement for males born on or after January 1, 1960).  </v>
      </c>
      <c r="C32" s="4">
        <f ca="1">COUNTIF(OFFSET(SUM!$C$5,0,RPT!$A32,50,1),"Y")</f>
        <v>0</v>
      </c>
      <c r="D32" s="41">
        <f ca="1">COUNTIF(OFFSET(SUM!$C$5,0,RPT!$A32,50,1),"N")</f>
        <v>0</v>
      </c>
      <c r="E32" s="4">
        <f ca="1">COUNTIF(OFFSET(SUM!$C$5,0,RPT!$A32,50,1),"X")</f>
        <v>0</v>
      </c>
      <c r="F32" s="51">
        <f ca="1">C32+D32+E32</f>
        <v>0</v>
      </c>
    </row>
    <row r="33" spans="1:7">
      <c r="A33" s="47"/>
      <c r="B33" s="13" t="s">
        <v>7</v>
      </c>
      <c r="C33" s="11">
        <f ca="1">IF(($C32+$D32)&gt;0,C32/($C32+$D32),0)</f>
        <v>0</v>
      </c>
      <c r="D33" s="11">
        <f ca="1">IF(($C32+$D32)&gt;0,D32/($C32+$D32),0)</f>
        <v>0</v>
      </c>
      <c r="E33" s="21"/>
      <c r="F33" s="52"/>
    </row>
    <row r="34" spans="1:7">
      <c r="A34" s="47"/>
      <c r="B34" s="16"/>
      <c r="C34" s="20"/>
      <c r="D34" s="20"/>
      <c r="E34" s="18"/>
      <c r="F34" s="20"/>
      <c r="G34" s="25"/>
    </row>
    <row r="35" spans="1:7">
      <c r="A35" s="47"/>
      <c r="B35" s="16"/>
      <c r="C35" s="12" t="s">
        <v>4</v>
      </c>
      <c r="D35" s="12" t="s">
        <v>5</v>
      </c>
      <c r="E35" s="12" t="s">
        <v>3</v>
      </c>
      <c r="F35" s="49" t="s">
        <v>6</v>
      </c>
      <c r="G35" s="15"/>
    </row>
    <row r="36" spans="1:7" ht="42" customHeight="1">
      <c r="A36" s="50">
        <f>STAT!A20</f>
        <v>8</v>
      </c>
      <c r="B36" s="46" t="str">
        <f>STAT!B20</f>
        <v>If the participant was a veteran, did the file contain documentation to verify veteran status? (Y, N, X) (Note: X= Participant was not a veteran.).</v>
      </c>
      <c r="C36" s="4">
        <f ca="1">COUNTIF(OFFSET(SUM!$C$5,0,RPT!$A36,50,1),"Y")</f>
        <v>0</v>
      </c>
      <c r="D36" s="41">
        <f ca="1">COUNTIF(OFFSET(SUM!$C$5,0,RPT!$A36,50,1),"N")</f>
        <v>0</v>
      </c>
      <c r="E36" s="4">
        <f ca="1">COUNTIF(OFFSET(SUM!$C$5,0,RPT!$A36,50,1),"X")</f>
        <v>0</v>
      </c>
      <c r="F36" s="51">
        <f ca="1">C36+D36+E36</f>
        <v>0</v>
      </c>
      <c r="G36" s="15"/>
    </row>
    <row r="37" spans="1:7">
      <c r="A37" s="47"/>
      <c r="B37" s="13" t="s">
        <v>7</v>
      </c>
      <c r="C37" s="11">
        <f ca="1">IF(($C36+$D36)&gt;0,C36/($C36+$D36),0)</f>
        <v>0</v>
      </c>
      <c r="D37" s="11">
        <f ca="1">IF(($C36+$D36)&gt;0,D36/($C36+$D36),0)</f>
        <v>0</v>
      </c>
      <c r="E37" s="21"/>
      <c r="F37" s="52"/>
      <c r="G37" s="15"/>
    </row>
    <row r="38" spans="1:7">
      <c r="A38" s="47"/>
      <c r="B38" s="16"/>
      <c r="C38" s="20"/>
      <c r="D38" s="20"/>
      <c r="E38" s="20"/>
      <c r="F38" s="25"/>
      <c r="G38" s="8"/>
    </row>
    <row r="39" spans="1:7">
      <c r="A39" s="47"/>
      <c r="B39" s="16"/>
      <c r="C39" s="24" t="s">
        <v>4</v>
      </c>
      <c r="D39" s="24" t="s">
        <v>5</v>
      </c>
      <c r="E39" s="12" t="s">
        <v>3</v>
      </c>
      <c r="F39" s="53" t="s">
        <v>6</v>
      </c>
    </row>
    <row r="40" spans="1:7" s="25" customFormat="1" ht="45">
      <c r="A40" s="50">
        <f>STAT!A21</f>
        <v>9</v>
      </c>
      <c r="B40" s="46" t="str">
        <f>STAT!B21</f>
        <v>If the participant was an eligible spouse of a veteran, did the file contain documentation to verify eligible spouse of a veteran status?(Y, N, X) (Note: X= Participant was not an eligible spouse of a veteran).</v>
      </c>
      <c r="C40" s="4">
        <f ca="1">COUNTIF(OFFSET(SUM!$C$5,0,RPT!$A40,50,1),"Y")</f>
        <v>0</v>
      </c>
      <c r="D40" s="41">
        <f ca="1">COUNTIF(OFFSET(SUM!$C$5,0,RPT!$A40,50,1),"N")</f>
        <v>0</v>
      </c>
      <c r="E40" s="4">
        <f ca="1">COUNTIF(OFFSET(SUM!$C$5,0,RPT!$A40,50,1),"X")</f>
        <v>0</v>
      </c>
      <c r="F40" s="51">
        <f ca="1">C40+D40+E40</f>
        <v>0</v>
      </c>
    </row>
    <row r="41" spans="1:7" s="25" customFormat="1">
      <c r="A41" s="47"/>
      <c r="B41" s="13" t="s">
        <v>7</v>
      </c>
      <c r="C41" s="11">
        <f ca="1">IF(($C40+$D40)&gt;0,C40/($C40+$D40),0)</f>
        <v>0</v>
      </c>
      <c r="D41" s="11">
        <f ca="1">IF(($C40+$D40)&gt;0,D40/($C40+$D40),0)</f>
        <v>0</v>
      </c>
      <c r="E41" s="21"/>
      <c r="F41" s="52"/>
    </row>
    <row r="42" spans="1:7" s="25" customFormat="1" ht="12.75">
      <c r="A42" s="47"/>
      <c r="B42" s="16"/>
      <c r="C42" s="17"/>
      <c r="D42" s="17"/>
      <c r="E42"/>
      <c r="F42"/>
      <c r="G42"/>
    </row>
    <row r="43" spans="1:7" s="25" customFormat="1">
      <c r="A43" s="47"/>
      <c r="B43" s="16"/>
      <c r="C43" s="24" t="s">
        <v>4</v>
      </c>
      <c r="D43" s="24" t="s">
        <v>5</v>
      </c>
      <c r="E43" s="24" t="s">
        <v>6</v>
      </c>
      <c r="F43" s="67"/>
    </row>
    <row r="44" spans="1:7" s="25" customFormat="1" ht="39.75" customHeight="1">
      <c r="A44" s="66">
        <f>STAT!A24</f>
        <v>10</v>
      </c>
      <c r="B44" s="46" t="str">
        <f>STAT!B24</f>
        <v xml:space="preserve">Was documentation in the case file of a core service such as an initial assessment or job search and placement assistance? (Y, N). </v>
      </c>
      <c r="C44" s="4">
        <f ca="1">COUNTIF(OFFSET(SUM!$C$5,0,RPT!$A44,50,1),"Y")</f>
        <v>0</v>
      </c>
      <c r="D44" s="41">
        <f ca="1">COUNTIF(OFFSET(SUM!$C$5,0,RPT!$A44,50,1),"N")</f>
        <v>0</v>
      </c>
      <c r="E44" s="4">
        <f ca="1">+C44+D44</f>
        <v>0</v>
      </c>
      <c r="F44" s="27"/>
    </row>
    <row r="45" spans="1:7" s="25" customFormat="1">
      <c r="A45" s="47"/>
      <c r="B45" s="13" t="s">
        <v>7</v>
      </c>
      <c r="C45" s="11">
        <f ca="1">IF(($C44+$D44)&gt;0,C44/($C44+$D44),0)</f>
        <v>0</v>
      </c>
      <c r="D45" s="11">
        <f ca="1">IF(($C44+$D44)&gt;0,D44/($C44+$D44),0)</f>
        <v>0</v>
      </c>
      <c r="E45" s="21"/>
      <c r="F45" s="69"/>
      <c r="G45" s="68"/>
    </row>
    <row r="46" spans="1:7" customFormat="1" ht="12.75">
      <c r="B46" s="96"/>
    </row>
    <row r="47" spans="1:7">
      <c r="A47" s="47"/>
      <c r="B47" s="16"/>
      <c r="C47" s="12" t="s">
        <v>4</v>
      </c>
      <c r="D47" s="12" t="s">
        <v>5</v>
      </c>
      <c r="E47" s="12" t="s">
        <v>3</v>
      </c>
      <c r="F47" s="49" t="s">
        <v>6</v>
      </c>
      <c r="G47" s="15"/>
    </row>
    <row r="48" spans="1:7" ht="33.75">
      <c r="A48" s="65">
        <f>STAT!A26</f>
        <v>11</v>
      </c>
      <c r="B48" s="46" t="str">
        <f>STAT!B26</f>
        <v xml:space="preserve">Was an intensive service entered in the State's MIS? (Y,X) (Note: X = Participant received Core services only) (If X, questions 12 and 13 will also be X). </v>
      </c>
      <c r="C48" s="4">
        <f ca="1">COUNTIF(OFFSET(SUM!$C$5,0,RPT!$A48,50,1),"Y")</f>
        <v>0</v>
      </c>
      <c r="D48" s="4">
        <f ca="1">COUNTIF(OFFSET(SUM!$C$5,0,RPT!$A48,50,1),"N")</f>
        <v>0</v>
      </c>
      <c r="E48" s="4">
        <f ca="1">COUNTIF(OFFSET(SUM!$C$5,0,RPT!$A48,50,1),"X")</f>
        <v>0</v>
      </c>
      <c r="F48" s="51">
        <f ca="1">C48+D48+E48</f>
        <v>0</v>
      </c>
      <c r="G48" s="15"/>
    </row>
    <row r="49" spans="1:7">
      <c r="A49" s="47"/>
      <c r="B49" s="13" t="s">
        <v>7</v>
      </c>
      <c r="C49" s="11">
        <f ca="1">IF(($C48+$D48)&gt;0,C48/($C48+$D48),0)</f>
        <v>0</v>
      </c>
      <c r="D49" s="11">
        <f ca="1">IF(($C48+$D48)&gt;0,D48/($C48+$D48),0)</f>
        <v>0</v>
      </c>
      <c r="E49" s="21"/>
      <c r="F49" s="52"/>
      <c r="G49" s="15"/>
    </row>
    <row r="50" spans="1:7">
      <c r="A50" s="47"/>
      <c r="B50" s="16"/>
      <c r="C50" s="20"/>
      <c r="D50" s="20"/>
      <c r="E50" s="20"/>
      <c r="F50" s="25"/>
      <c r="G50" s="8"/>
    </row>
    <row r="51" spans="1:7">
      <c r="A51" s="47"/>
      <c r="B51" s="16"/>
      <c r="C51" s="12" t="s">
        <v>4</v>
      </c>
      <c r="D51" s="12" t="s">
        <v>5</v>
      </c>
      <c r="E51" s="12" t="s">
        <v>3</v>
      </c>
      <c r="F51" s="49" t="s">
        <v>6</v>
      </c>
      <c r="G51" s="8"/>
    </row>
    <row r="52" spans="1:7" ht="45">
      <c r="A52" s="50">
        <f>STAT!A27</f>
        <v>12</v>
      </c>
      <c r="B52" s="46" t="str">
        <f>STAT!B27</f>
        <v>If yes to #11, was documentation in the case file of an Intensive service such as a jointly developed Individual Employment Plan (IEP) or Individual Counseling and Career Plan?  (Y, N, X) (Note: X = Participant received core services only).</v>
      </c>
      <c r="C52" s="4">
        <f ca="1">COUNTIF(OFFSET(SUM!$C$5,0,RPT!$A52,50,1),"Y")</f>
        <v>0</v>
      </c>
      <c r="D52" s="4">
        <f ca="1">COUNTIF(OFFSET(SUM!$C$5,0,RPT!$A52,50,1),"N")</f>
        <v>0</v>
      </c>
      <c r="E52" s="4">
        <f ca="1">COUNTIF(OFFSET(SUM!$C$5,0,RPT!$A52,50,1),"X")</f>
        <v>0</v>
      </c>
      <c r="F52" s="51">
        <f ca="1">C52+D52+E52</f>
        <v>0</v>
      </c>
      <c r="G52" s="8"/>
    </row>
    <row r="53" spans="1:7">
      <c r="A53" s="47"/>
      <c r="B53" s="13" t="s">
        <v>7</v>
      </c>
      <c r="C53" s="11">
        <f ca="1">IF(($C52+$D52)&gt;0,C52/($C52+$D52),0)</f>
        <v>0</v>
      </c>
      <c r="D53" s="11">
        <f ca="1">IF(($C52+$D52)&gt;0,D52/($C52+$D52),0)</f>
        <v>0</v>
      </c>
      <c r="E53" s="21"/>
      <c r="F53" s="52"/>
      <c r="G53" s="8"/>
    </row>
    <row r="54" spans="1:7">
      <c r="A54" s="47"/>
      <c r="B54" s="16"/>
      <c r="C54" s="18"/>
      <c r="D54" s="18"/>
      <c r="E54" s="18"/>
      <c r="F54" s="20"/>
      <c r="G54" s="25"/>
    </row>
    <row r="55" spans="1:7">
      <c r="A55" s="47"/>
      <c r="B55" s="16"/>
      <c r="C55" s="12" t="s">
        <v>4</v>
      </c>
      <c r="D55" s="12" t="s">
        <v>5</v>
      </c>
      <c r="E55" s="12" t="s">
        <v>3</v>
      </c>
      <c r="F55" s="49" t="s">
        <v>6</v>
      </c>
    </row>
    <row r="56" spans="1:7" ht="53.25" customHeight="1">
      <c r="A56" s="64">
        <f>STAT!A28</f>
        <v>13</v>
      </c>
      <c r="B56" s="46" t="str">
        <f>STAT!B28</f>
        <v xml:space="preserve">If yes to #12, was documentation in the case file of a determination of need for intensive services to gain/obtain employment or to retain employment leading to "self-sufficiency"? (Y,N,X) (Note: X= Participant received core services only).  </v>
      </c>
      <c r="C56" s="4">
        <f ca="1">COUNTIF(OFFSET(SUM!$C$5,0,RPT!$A56,50,1),"Y")</f>
        <v>0</v>
      </c>
      <c r="D56" s="41">
        <f ca="1">COUNTIF(OFFSET(SUM!$C$5,0,RPT!$A56,50,1),"N")</f>
        <v>0</v>
      </c>
      <c r="E56" s="4">
        <f ca="1">COUNTIF(OFFSET(SUM!$C$5,0,RPT!$A56,50,1),"X")</f>
        <v>0</v>
      </c>
      <c r="F56" s="51">
        <f ca="1">C56+D56+E56</f>
        <v>0</v>
      </c>
    </row>
    <row r="57" spans="1:7">
      <c r="A57" s="47"/>
      <c r="B57" s="13" t="s">
        <v>7</v>
      </c>
      <c r="C57" s="11">
        <f ca="1">IF(($C56+$D56)&gt;0,C56/($C56+$D56),0)</f>
        <v>0</v>
      </c>
      <c r="D57" s="11">
        <f ca="1">IF(($C56+$D56)&gt;0,D56/($C56+$D56),0)</f>
        <v>0</v>
      </c>
      <c r="E57" s="21"/>
      <c r="F57" s="52"/>
      <c r="G57" s="8"/>
    </row>
    <row r="58" spans="1:7" ht="16.5" customHeight="1">
      <c r="A58" s="47"/>
      <c r="B58" s="16"/>
      <c r="C58" s="273"/>
      <c r="D58" s="274"/>
      <c r="E58" s="275"/>
      <c r="F58" s="8"/>
      <c r="G58" s="25"/>
    </row>
    <row r="59" spans="1:7">
      <c r="A59" s="47"/>
      <c r="B59" s="16"/>
      <c r="C59" s="12" t="s">
        <v>4</v>
      </c>
      <c r="D59" s="12" t="s">
        <v>5</v>
      </c>
      <c r="E59" s="12" t="s">
        <v>3</v>
      </c>
      <c r="F59" s="49" t="s">
        <v>6</v>
      </c>
      <c r="G59" s="25"/>
    </row>
    <row r="60" spans="1:7" ht="33.75">
      <c r="A60" s="65">
        <f>STAT!A30</f>
        <v>14</v>
      </c>
      <c r="B60" s="46" t="str">
        <f>STAT!B30</f>
        <v xml:space="preserve">Was a WE activity entered in the State's MIS? (Y, X) (Note: X = Participant did not receive a WE activity).  (If X, questions 15 through 19 will also be X). </v>
      </c>
      <c r="C60" s="4">
        <f ca="1">COUNTIF(OFFSET(SUM!$C$5,0,RPT!$A60,50,1),"Y")</f>
        <v>0</v>
      </c>
      <c r="D60" s="41">
        <f ca="1">COUNTIF(OFFSET(SUM!$C$5,0,RPT!$A60,50,1),"N")</f>
        <v>0</v>
      </c>
      <c r="E60" s="4">
        <f ca="1">COUNTIF(OFFSET(SUM!$C$5,0,RPT!$A60,50,1),"X")</f>
        <v>0</v>
      </c>
      <c r="F60" s="51">
        <f ca="1">C60+D60+E60</f>
        <v>0</v>
      </c>
      <c r="G60" s="25"/>
    </row>
    <row r="61" spans="1:7">
      <c r="A61" s="47"/>
      <c r="B61" s="13" t="s">
        <v>7</v>
      </c>
      <c r="C61" s="11">
        <f ca="1">IF(($C60+$D60)&gt;0,C60/($C60+$D60),0)</f>
        <v>0</v>
      </c>
      <c r="D61" s="11">
        <f ca="1">IF(($C60+$D60)&gt;0,D60/($C60+$D60),0)</f>
        <v>0</v>
      </c>
      <c r="E61" s="21"/>
      <c r="F61" s="52"/>
      <c r="G61" s="25"/>
    </row>
    <row r="62" spans="1:7">
      <c r="A62" s="47"/>
      <c r="B62" s="16"/>
      <c r="C62" s="26"/>
      <c r="D62" s="26"/>
      <c r="E62" s="26"/>
      <c r="F62" s="25"/>
      <c r="G62" s="8"/>
    </row>
    <row r="63" spans="1:7">
      <c r="A63" s="47"/>
      <c r="B63" s="16"/>
      <c r="C63" s="12" t="s">
        <v>4</v>
      </c>
      <c r="D63" s="12" t="s">
        <v>5</v>
      </c>
      <c r="E63" s="12" t="s">
        <v>3</v>
      </c>
      <c r="F63" s="49" t="s">
        <v>6</v>
      </c>
      <c r="G63" s="15"/>
    </row>
    <row r="64" spans="1:7" ht="36" customHeight="1">
      <c r="A64" s="65">
        <f>STAT!A31</f>
        <v>15</v>
      </c>
      <c r="B64" s="46" t="str">
        <f>STAT!B31</f>
        <v>If yes to #14, was a WE training agreement executed between the employer and the Region for the participant's training?  (Y,N,X) (Note: X = Participant did not receive a WE activity).</v>
      </c>
      <c r="C64" s="4">
        <f ca="1">COUNTIF(OFFSET(SUM!$C$5,0,RPT!$A64,50,1),"Y")</f>
        <v>0</v>
      </c>
      <c r="D64" s="41">
        <f ca="1">COUNTIF(OFFSET(SUM!$C$5,0,RPT!$A64,50,1),"N")</f>
        <v>0</v>
      </c>
      <c r="E64" s="4">
        <f ca="1">COUNTIF(OFFSET(SUM!$C$5,0,RPT!$A64,50,1),"X")</f>
        <v>0</v>
      </c>
      <c r="F64" s="51">
        <f ca="1">C64+D64+E64</f>
        <v>0</v>
      </c>
      <c r="G64" s="15"/>
    </row>
    <row r="65" spans="1:7" ht="11.25" customHeight="1">
      <c r="A65" s="47"/>
      <c r="B65" s="13" t="s">
        <v>7</v>
      </c>
      <c r="C65" s="11">
        <f ca="1">IF(($C64+$D64)&gt;0,C64/($C64+$D64),0)</f>
        <v>0</v>
      </c>
      <c r="D65" s="11">
        <f ca="1">IF(($C64+$D64)&gt;0,D64/($C64+$D64),0)</f>
        <v>0</v>
      </c>
      <c r="E65" s="21"/>
      <c r="F65" s="52"/>
      <c r="G65" s="15"/>
    </row>
    <row r="66" spans="1:7" ht="11.25" customHeight="1">
      <c r="A66" s="47"/>
      <c r="B66" s="16"/>
      <c r="C66" s="20"/>
      <c r="D66" s="20"/>
      <c r="E66" s="79"/>
      <c r="F66" s="79"/>
      <c r="G66" s="15"/>
    </row>
    <row r="67" spans="1:7" ht="11.25" customHeight="1">
      <c r="A67" s="47"/>
      <c r="B67" s="16"/>
      <c r="C67" s="20"/>
      <c r="D67" s="20"/>
      <c r="E67" s="79"/>
      <c r="F67" s="79"/>
      <c r="G67" s="15"/>
    </row>
    <row r="68" spans="1:7" ht="11.25" customHeight="1">
      <c r="A68" s="47"/>
      <c r="B68" s="16"/>
      <c r="C68" s="12" t="s">
        <v>4</v>
      </c>
      <c r="D68" s="12" t="s">
        <v>5</v>
      </c>
      <c r="E68" s="12" t="s">
        <v>3</v>
      </c>
      <c r="F68" s="49" t="s">
        <v>6</v>
      </c>
      <c r="G68" s="15"/>
    </row>
    <row r="69" spans="1:7" ht="24" customHeight="1">
      <c r="A69" s="46">
        <f>STAT!A32</f>
        <v>16</v>
      </c>
      <c r="B69" s="46" t="str">
        <f>STAT!B32</f>
        <v xml:space="preserve">Was this a paid WE? (Y,N,X) (Note: X=Participant did not receive a WE activity). </v>
      </c>
      <c r="C69" s="4">
        <f ca="1">COUNTIF(OFFSET(SUM!$C$5,0,RPT!$A69,50,1),"Y")</f>
        <v>0</v>
      </c>
      <c r="D69" s="4">
        <f ca="1">COUNTIF(OFFSET(SUM!$C$5,0,RPT!$A69,50,1),"n")</f>
        <v>0</v>
      </c>
      <c r="E69" s="4">
        <f ca="1">COUNTIF(OFFSET(SUM!$C$5,0,RPT!$A69,50,1),"X")</f>
        <v>0</v>
      </c>
      <c r="F69" s="51">
        <f ca="1">C69+D69+E69</f>
        <v>0</v>
      </c>
      <c r="G69" s="15"/>
    </row>
    <row r="70" spans="1:7" ht="11.25" customHeight="1">
      <c r="A70" s="47"/>
      <c r="B70" s="13" t="s">
        <v>7</v>
      </c>
      <c r="C70" s="11">
        <f ca="1">IF(($C69+D69)&gt;0,C69/($C69+D69),0)</f>
        <v>0</v>
      </c>
      <c r="D70" s="11">
        <f ca="1">IF(($C69+$D69)&gt;0,D69/($C69+$D69),0)</f>
        <v>0</v>
      </c>
      <c r="E70" s="21"/>
      <c r="F70" s="52"/>
      <c r="G70" s="15"/>
    </row>
    <row r="71" spans="1:7" ht="12.75">
      <c r="A71" s="47"/>
      <c r="B71" s="16"/>
      <c r="C71" s="20"/>
      <c r="D71" s="20"/>
      <c r="E71" s="20"/>
      <c r="F71"/>
    </row>
    <row r="72" spans="1:7">
      <c r="A72" s="48"/>
      <c r="B72" s="7"/>
      <c r="C72" s="12" t="s">
        <v>4</v>
      </c>
      <c r="D72" s="12" t="s">
        <v>5</v>
      </c>
      <c r="E72" s="12" t="s">
        <v>3</v>
      </c>
      <c r="F72" s="49" t="s">
        <v>6</v>
      </c>
    </row>
    <row r="73" spans="1:7" ht="45">
      <c r="A73" s="64">
        <f>STAT!A33</f>
        <v>17</v>
      </c>
      <c r="B73" s="46" t="str">
        <f>STAT!B33</f>
        <v xml:space="preserve">If yes to #16, was documentation in the case file that the WE start date was on or after the employer's WE training agreement effective date?  (Y, N, X) (Note: X = Participant did not receive a WE activity). </v>
      </c>
      <c r="C73" s="4">
        <f ca="1">COUNTIF(OFFSET(SUM!$C$5,0,RPT!$A73,50,1),"Y")</f>
        <v>0</v>
      </c>
      <c r="D73" s="41">
        <f ca="1">COUNTIF(OFFSET(SUM!$C$5,0,RPT!$A73,50,1),"N")</f>
        <v>0</v>
      </c>
      <c r="E73" s="4">
        <f ca="1">COUNTIF(OFFSET(SUM!$C$5,0,RPT!$A73,50,1),"X")</f>
        <v>0</v>
      </c>
      <c r="F73" s="51">
        <f ca="1">C73+D73+E73</f>
        <v>0</v>
      </c>
    </row>
    <row r="74" spans="1:7">
      <c r="A74" s="47"/>
      <c r="B74" s="13" t="s">
        <v>7</v>
      </c>
      <c r="C74" s="11">
        <f ca="1">IF(($C73+$D73)&gt;0,C73/($C73+$D73),0)</f>
        <v>0</v>
      </c>
      <c r="D74" s="11">
        <f ca="1">IF(($C73+$D73)&gt;0,D73/($C73+$D73),0)</f>
        <v>0</v>
      </c>
      <c r="E74" s="21"/>
      <c r="F74" s="52"/>
    </row>
    <row r="75" spans="1:7" ht="12.75">
      <c r="A75" s="47"/>
      <c r="B75" s="16"/>
      <c r="C75"/>
      <c r="D75"/>
      <c r="E75"/>
      <c r="F75"/>
    </row>
    <row r="76" spans="1:7">
      <c r="A76" s="48"/>
      <c r="B76" s="7"/>
      <c r="C76" s="12" t="s">
        <v>4</v>
      </c>
      <c r="D76" s="12" t="s">
        <v>5</v>
      </c>
      <c r="E76" s="12" t="s">
        <v>3</v>
      </c>
      <c r="F76" s="49" t="s">
        <v>6</v>
      </c>
    </row>
    <row r="77" spans="1:7" ht="33.75">
      <c r="A77" s="64">
        <f>STAT!A34</f>
        <v>18</v>
      </c>
      <c r="B77" s="46" t="str">
        <f>STAT!B34</f>
        <v xml:space="preserve">If yes to #16, was the participant paid the wage stated in the agreement and were FLSA requirements met? (Y, N, X) (Note: X = Participant did not receive a WE activity).   </v>
      </c>
      <c r="C77" s="4">
        <f ca="1">COUNTIF(OFFSET(SUM!$C$5,0,RPT!$A77,50,1),"Y")</f>
        <v>0</v>
      </c>
      <c r="D77" s="4">
        <f ca="1">COUNTIF(OFFSET(SUM!$C$5,0,RPT!$A77,50,1),"n")</f>
        <v>0</v>
      </c>
      <c r="E77" s="4">
        <f ca="1">COUNTIF(OFFSET(SUM!$C$5,0,RPT!$A77,50,1),"x")</f>
        <v>0</v>
      </c>
      <c r="F77" s="51">
        <f ca="1">C77+D77+E77</f>
        <v>0</v>
      </c>
    </row>
    <row r="78" spans="1:7">
      <c r="A78" s="47"/>
      <c r="B78" s="13" t="s">
        <v>7</v>
      </c>
      <c r="C78" s="11">
        <f ca="1">IF(($C77+$D77)&gt;0,C77/($C77+$D77),0)</f>
        <v>0</v>
      </c>
      <c r="D78" s="11">
        <f ca="1">IF(($C77+$D77)&gt;0,D77/($C77+$D77),0)</f>
        <v>0</v>
      </c>
      <c r="E78" s="21"/>
      <c r="F78" s="52"/>
    </row>
    <row r="79" spans="1:7" ht="12.75">
      <c r="A79" s="47"/>
      <c r="B79" s="16"/>
      <c r="C79"/>
      <c r="D79"/>
      <c r="E79"/>
      <c r="F79"/>
    </row>
    <row r="80" spans="1:7">
      <c r="A80" s="48"/>
      <c r="B80" s="7"/>
      <c r="C80" s="12" t="s">
        <v>4</v>
      </c>
      <c r="D80" s="12" t="s">
        <v>5</v>
      </c>
      <c r="E80" s="12" t="s">
        <v>3</v>
      </c>
      <c r="F80" s="12" t="s">
        <v>6</v>
      </c>
    </row>
    <row r="81" spans="1:7" ht="39.6" customHeight="1">
      <c r="A81" s="66">
        <f>STAT!A35</f>
        <v>19</v>
      </c>
      <c r="B81" s="46" t="str">
        <f>STAT!B35</f>
        <v xml:space="preserve">Was the WE training provided as described in the WE Training Plan? (Y, N, X) (Note: X = Participant did not receive a WE activity).  </v>
      </c>
      <c r="C81" s="4">
        <f ca="1">COUNTIF(OFFSET(SUM!$C$5,0,RPT!$A81,50,1),"Y")</f>
        <v>0</v>
      </c>
      <c r="D81" s="4">
        <f ca="1">COUNTIF(OFFSET(SUM!$C$5,0,RPT!$A81,50,1),"n")</f>
        <v>0</v>
      </c>
      <c r="E81" s="4">
        <f ca="1">COUNTIF(OFFSET(SUM!$C$5,0,RPT!$A81,50,1),"x")</f>
        <v>0</v>
      </c>
      <c r="F81" s="51">
        <f ca="1">C81+D81+E81</f>
        <v>0</v>
      </c>
    </row>
    <row r="82" spans="1:7">
      <c r="A82" s="47"/>
      <c r="B82" s="13" t="s">
        <v>7</v>
      </c>
      <c r="C82" s="11">
        <f ca="1">IF(($C81+$D81)&gt;0,C81/($C81+$D81),0)</f>
        <v>0</v>
      </c>
      <c r="D82" s="11">
        <f ca="1">IF(($C81+$D81)&gt;0,D81/($C81+$D81),0)</f>
        <v>0</v>
      </c>
      <c r="E82" s="21"/>
      <c r="F82" s="21"/>
    </row>
    <row r="83" spans="1:7" ht="12.75">
      <c r="A83" s="47"/>
      <c r="B83" s="16"/>
      <c r="C83"/>
      <c r="D83"/>
      <c r="E83"/>
      <c r="F83"/>
    </row>
    <row r="84" spans="1:7">
      <c r="A84" s="47"/>
      <c r="B84" s="5"/>
      <c r="C84" s="12" t="s">
        <v>4</v>
      </c>
      <c r="D84" s="12" t="s">
        <v>3</v>
      </c>
      <c r="E84" s="49" t="s">
        <v>6</v>
      </c>
    </row>
    <row r="85" spans="1:7" ht="45">
      <c r="A85" s="46">
        <f>STAT!A37</f>
        <v>20</v>
      </c>
      <c r="B85" s="46" t="str">
        <f>STAT!B37</f>
        <v xml:space="preserve">Was an Occupational Skills or Skills Upgrade Training activity entered in the State's MIS? (Y, X) (Note: X = Participant did not receive Occupational/Skills Upgrade Training services). (If X, questions 21 through 24 will also be X). </v>
      </c>
      <c r="C85" s="4">
        <f ca="1">COUNTIF(OFFSET(SUM!$C$5,0,RPT!$A85,50,1),"Y")</f>
        <v>0</v>
      </c>
      <c r="D85" s="4">
        <f ca="1">COUNTIF(OFFSET(SUM!$C$5,0,RPT!$A85,50,1),"X")</f>
        <v>0</v>
      </c>
      <c r="E85" s="4">
        <f ca="1">+C85+D85</f>
        <v>0</v>
      </c>
    </row>
    <row r="86" spans="1:7">
      <c r="A86" s="47"/>
      <c r="B86" s="13" t="s">
        <v>7</v>
      </c>
      <c r="C86" s="11">
        <f ca="1">IF(($C85+$D85)&gt;0,C85/($C85+$D85),0)</f>
        <v>0</v>
      </c>
      <c r="D86" s="21"/>
      <c r="E86" s="52"/>
    </row>
    <row r="87" spans="1:7" ht="12.75">
      <c r="A87" s="47"/>
      <c r="B87" s="16"/>
      <c r="C87"/>
      <c r="D87"/>
      <c r="E87"/>
      <c r="F87"/>
      <c r="G87" s="15"/>
    </row>
    <row r="88" spans="1:7">
      <c r="A88" s="47"/>
      <c r="B88" s="5"/>
      <c r="C88" s="12" t="s">
        <v>4</v>
      </c>
      <c r="D88" s="12" t="s">
        <v>5</v>
      </c>
      <c r="E88" s="12" t="s">
        <v>3</v>
      </c>
      <c r="F88" s="49" t="s">
        <v>6</v>
      </c>
      <c r="G88" s="15"/>
    </row>
    <row r="89" spans="1:7" ht="46.9" customHeight="1">
      <c r="A89" s="64">
        <f>STAT!A38</f>
        <v>21</v>
      </c>
      <c r="B89" s="46" t="str">
        <f>STAT!B38</f>
        <v>Was documentation in the case file of a determination of need for training services as identified in the IEP, comprehensive assessment, or Individual Counseling and Career Plan? (Y, N, X) (Note: X = Participant did not receive Occupational/Skills Upgrade Training services).</v>
      </c>
      <c r="C89" s="4">
        <f ca="1">COUNTIF(OFFSET(SUM!$C$5,0,RPT!$A89,50,1),"Y")</f>
        <v>0</v>
      </c>
      <c r="D89" s="41">
        <f ca="1">COUNTIF(OFFSET(SUM!$C$5,0,RPT!$A89,50,1),"N")</f>
        <v>0</v>
      </c>
      <c r="E89" s="4">
        <f ca="1">COUNTIF(OFFSET(SUM!$C$5,0,RPT!$A89,50,1),"X")</f>
        <v>0</v>
      </c>
      <c r="F89" s="51">
        <f ca="1">C89+D89+E89</f>
        <v>0</v>
      </c>
      <c r="G89" s="15"/>
    </row>
    <row r="90" spans="1:7">
      <c r="A90" s="47"/>
      <c r="B90" s="13" t="s">
        <v>7</v>
      </c>
      <c r="C90" s="11">
        <f ca="1">IF(($C89+$D89)&gt;0,C89/($C89+$D89),0)</f>
        <v>0</v>
      </c>
      <c r="D90" s="11">
        <f ca="1">IF(($C89+$D89)&gt;0,D89/($C89+$D89),0)</f>
        <v>0</v>
      </c>
      <c r="E90" s="21"/>
      <c r="F90" s="52"/>
      <c r="G90" s="15"/>
    </row>
    <row r="91" spans="1:7" ht="12.75">
      <c r="A91" s="47"/>
      <c r="B91" s="16"/>
      <c r="C91"/>
      <c r="D91"/>
      <c r="E91"/>
      <c r="F91"/>
      <c r="G91" s="15"/>
    </row>
    <row r="92" spans="1:7">
      <c r="A92" s="47"/>
      <c r="B92" s="5"/>
      <c r="C92" s="12" t="s">
        <v>4</v>
      </c>
      <c r="D92" s="12" t="s">
        <v>5</v>
      </c>
      <c r="E92" s="12" t="s">
        <v>3</v>
      </c>
      <c r="F92" s="49" t="s">
        <v>6</v>
      </c>
      <c r="G92" s="15"/>
    </row>
    <row r="93" spans="1:7" ht="52.5" customHeight="1">
      <c r="A93" s="64">
        <f>STAT!A39</f>
        <v>22</v>
      </c>
      <c r="B93" s="46" t="str">
        <f>STAT!B39</f>
        <v>If Occupational Skills or Skills Upgrade Training was provided, was the training in a local/state demand occupation? (Y, N, X). (Note: X = Participant did not receive Occupational/Skills Upgrade Training services).</v>
      </c>
      <c r="C93" s="4">
        <f ca="1">COUNTIF(OFFSET(SUM!$C$5,0,RPT!$A93,50,1),"Y")</f>
        <v>0</v>
      </c>
      <c r="D93" s="41">
        <f ca="1">COUNTIF(OFFSET(SUM!$C$5,0,RPT!$A93,50,1),"N")</f>
        <v>0</v>
      </c>
      <c r="E93" s="4">
        <f ca="1">COUNTIF(OFFSET(SUM!$C$5,0,RPT!$A93,50,1),"X")</f>
        <v>0</v>
      </c>
      <c r="F93" s="51">
        <f ca="1">C93+D93+E93</f>
        <v>0</v>
      </c>
      <c r="G93" s="15"/>
    </row>
    <row r="94" spans="1:7">
      <c r="A94" s="47"/>
      <c r="B94" s="13" t="s">
        <v>7</v>
      </c>
      <c r="C94" s="11">
        <f ca="1">IF(($C93+$D93)&gt;0,C93/($C93+$D93),0)</f>
        <v>0</v>
      </c>
      <c r="D94" s="11">
        <f ca="1">IF(($C93+$D93)&gt;0,D93/($C93+$D93),0)</f>
        <v>0</v>
      </c>
      <c r="E94" s="21"/>
      <c r="F94" s="52"/>
      <c r="G94" s="15"/>
    </row>
    <row r="95" spans="1:7" ht="12.75">
      <c r="A95" s="47"/>
      <c r="B95" s="16"/>
      <c r="C95"/>
      <c r="D95"/>
      <c r="E95"/>
      <c r="F95"/>
    </row>
    <row r="96" spans="1:7">
      <c r="A96" s="47"/>
      <c r="B96" s="16"/>
      <c r="C96" s="12" t="s">
        <v>4</v>
      </c>
      <c r="D96" s="12" t="s">
        <v>5</v>
      </c>
      <c r="E96" s="12" t="s">
        <v>3</v>
      </c>
      <c r="F96" s="49" t="s">
        <v>6</v>
      </c>
      <c r="G96" s="15"/>
    </row>
    <row r="97" spans="1:11" ht="45" customHeight="1">
      <c r="A97" s="50">
        <f>STAT!A40</f>
        <v>23</v>
      </c>
      <c r="B97" s="46" t="str">
        <f>STAT!B40</f>
        <v>Was the training provider on the local/state approved eligible training provider list (ETPL)?  (Y, N, X). (Note: X = Participant did not receive Occupational/Skills Upgrade Training services).</v>
      </c>
      <c r="C97" s="4">
        <f ca="1">COUNTIF(OFFSET(SUM!$C$5,0,RPT!$A97,50,1),"Y")</f>
        <v>0</v>
      </c>
      <c r="D97" s="41">
        <f ca="1">COUNTIF(OFFSET(SUM!$C$5,0,RPT!$A97,50,1),"N")</f>
        <v>0</v>
      </c>
      <c r="E97" s="4">
        <f ca="1">COUNTIF(OFFSET(SUM!$C$5,0,RPT!$A97,50,1),"X")</f>
        <v>0</v>
      </c>
      <c r="F97" s="51">
        <f ca="1">C97+D97+E97</f>
        <v>0</v>
      </c>
      <c r="G97" s="15"/>
    </row>
    <row r="98" spans="1:11">
      <c r="A98" s="47"/>
      <c r="B98" s="13" t="s">
        <v>7</v>
      </c>
      <c r="C98" s="11">
        <f ca="1">IF(($C97+$D97)&gt;0,C97/($C97+$D97),0)</f>
        <v>0</v>
      </c>
      <c r="D98" s="11">
        <f ca="1">IF(($C97+$D97)&gt;0,D97/($C97+$D97),0)</f>
        <v>0</v>
      </c>
      <c r="E98" s="21"/>
      <c r="F98" s="52"/>
      <c r="G98" s="27"/>
    </row>
    <row r="99" spans="1:11" ht="12.75">
      <c r="A99" s="47"/>
      <c r="B99" s="16"/>
      <c r="C99" s="20"/>
      <c r="D99" s="20"/>
      <c r="E99" s="20"/>
      <c r="F99"/>
      <c r="G99"/>
    </row>
    <row r="100" spans="1:11">
      <c r="A100" s="47"/>
      <c r="B100" s="16"/>
      <c r="C100" s="12" t="s">
        <v>4</v>
      </c>
      <c r="D100" s="12" t="s">
        <v>5</v>
      </c>
      <c r="E100" s="12" t="s">
        <v>3</v>
      </c>
      <c r="F100" s="49" t="s">
        <v>6</v>
      </c>
      <c r="G100" s="15"/>
      <c r="H100" s="15"/>
      <c r="I100" s="15"/>
      <c r="J100" s="15"/>
      <c r="K100" s="15"/>
    </row>
    <row r="101" spans="1:11" ht="60.75" customHeight="1">
      <c r="A101" s="66">
        <f>STAT!A41</f>
        <v>24</v>
      </c>
      <c r="B101" s="46" t="str">
        <f>STAT!B41</f>
        <v xml:space="preserve">If an Individual Training Account (ITA) was utilized, were ITA costs recorded in the Training Enrollment Cost table in the State's MIS? (Y, N, X). (Note: X = Participant did not receive Occupational/Skills Upgrade Training services). </v>
      </c>
      <c r="C101" s="60">
        <f ca="1">COUNTIF(OFFSET(SUM!$C$5,0,RPT!$A101,50,1),"Y")</f>
        <v>0</v>
      </c>
      <c r="D101" s="60">
        <f ca="1">COUNTIF(OFFSET(SUM!$C$5,0,RPT!$A101,50,1),"N")</f>
        <v>0</v>
      </c>
      <c r="E101" s="60">
        <f ca="1">COUNTIF(OFFSET(SUM!$C$5,0,RPT!$A101,50,1),"X")</f>
        <v>0</v>
      </c>
      <c r="F101" s="61">
        <f ca="1">C101+D101+E101</f>
        <v>0</v>
      </c>
      <c r="G101" s="15"/>
      <c r="H101" s="15"/>
      <c r="I101" s="15"/>
      <c r="J101" s="15"/>
      <c r="K101" s="15"/>
    </row>
    <row r="102" spans="1:11">
      <c r="A102" s="47"/>
      <c r="B102" s="13" t="s">
        <v>7</v>
      </c>
      <c r="C102" s="11">
        <f ca="1">IF(($C101+$D101)&gt;0,C101/($C101+$D101),0)</f>
        <v>0</v>
      </c>
      <c r="D102" s="11">
        <f ca="1">IF(($C101+$D101)&gt;0,D101/($C101+$D101),0)</f>
        <v>0</v>
      </c>
      <c r="E102" s="21"/>
      <c r="F102" s="52"/>
      <c r="G102" s="15"/>
    </row>
    <row r="103" spans="1:11" ht="12.75">
      <c r="A103" s="47"/>
      <c r="B103" s="16"/>
      <c r="C103"/>
      <c r="D103"/>
      <c r="E103"/>
      <c r="F103"/>
      <c r="G103" s="15"/>
    </row>
    <row r="104" spans="1:11">
      <c r="A104" s="54"/>
      <c r="B104" s="55"/>
      <c r="C104" s="12" t="s">
        <v>4</v>
      </c>
      <c r="D104" s="12" t="s">
        <v>5</v>
      </c>
      <c r="E104" s="49" t="s">
        <v>6</v>
      </c>
    </row>
    <row r="105" spans="1:11" ht="37.5" customHeight="1">
      <c r="A105" s="46">
        <f>STAT!A43</f>
        <v>25</v>
      </c>
      <c r="B105" s="46" t="str">
        <f>STAT!B43</f>
        <v xml:space="preserve">Was the participant an employed worker at the time of registration? (Y, N). (If No, questions 26 through 29 will be X). </v>
      </c>
      <c r="C105" s="4">
        <f ca="1">COUNTIF(OFFSET(SUM!$C$5,0,RPT!$A105,50,1),"Y")</f>
        <v>0</v>
      </c>
      <c r="D105" s="4">
        <f ca="1">COUNTIF(OFFSET(SUM!$C$5,0,RPT!$A105,50,1),"N")</f>
        <v>0</v>
      </c>
      <c r="E105" s="61">
        <f ca="1">C105+D105</f>
        <v>0</v>
      </c>
      <c r="F105" s="17"/>
    </row>
    <row r="106" spans="1:11">
      <c r="A106" s="54"/>
      <c r="B106" s="13" t="s">
        <v>7</v>
      </c>
      <c r="C106" s="11">
        <f ca="1">IF(($C105+$D105)&gt;0,C105/($C105+$D105),0)</f>
        <v>0</v>
      </c>
      <c r="D106" s="11">
        <f ca="1">IF(($C105+$D105)&gt;0,D105/($C105+$D105),0)</f>
        <v>0</v>
      </c>
      <c r="E106" s="52"/>
      <c r="F106" s="2"/>
    </row>
    <row r="107" spans="1:11" ht="12.75">
      <c r="A107" s="54"/>
      <c r="B107" s="16"/>
      <c r="C107"/>
      <c r="D107"/>
      <c r="E107"/>
      <c r="F107"/>
    </row>
    <row r="108" spans="1:11" ht="12.75">
      <c r="A108" s="54"/>
      <c r="B108" s="16"/>
      <c r="C108"/>
      <c r="D108"/>
      <c r="E108"/>
      <c r="F108" s="18"/>
      <c r="G108" s="8"/>
    </row>
    <row r="109" spans="1:11">
      <c r="A109" s="54"/>
      <c r="B109" s="55"/>
      <c r="C109" s="12" t="s">
        <v>4</v>
      </c>
      <c r="D109" s="12" t="s">
        <v>5</v>
      </c>
      <c r="E109" s="12" t="s">
        <v>3</v>
      </c>
      <c r="F109" s="49" t="s">
        <v>6</v>
      </c>
    </row>
    <row r="110" spans="1:11" ht="78.75">
      <c r="A110" s="64">
        <f>STAT!A44</f>
        <v>26</v>
      </c>
      <c r="B110" s="46" t="str">
        <f>STAT!B44</f>
        <v>If yes to #25, and the participant was not referred by an employer, is there documentation in the case file indicating that the participant was not earning a self-sufficient wage at the time of registration, was in need of training services to obtain or retain employment leading to "self-sufficiency", and was the participant in agreement with the training selection? (Y, N, X) (Note: X = Referred by an employer).</v>
      </c>
      <c r="C110" s="4">
        <f ca="1">COUNTIF(OFFSET(SUM!$C$5,0,RPT!$A110,50,1),"Y")</f>
        <v>0</v>
      </c>
      <c r="D110" s="4">
        <f ca="1">COUNTIF(OFFSET(SUM!$C$5,0,RPT!$A110,50,1),"N")</f>
        <v>0</v>
      </c>
      <c r="E110" s="4">
        <f ca="1">COUNTIF(OFFSET(SUM!$C$5,0,RPT!$A110,50,1),"X")</f>
        <v>0</v>
      </c>
      <c r="F110" s="51">
        <f ca="1">C110+D110+E110</f>
        <v>0</v>
      </c>
    </row>
    <row r="111" spans="1:11">
      <c r="A111" s="54"/>
      <c r="B111" s="13" t="s">
        <v>7</v>
      </c>
      <c r="C111" s="11">
        <f ca="1">IF(($C110+$D110)&gt;0,C110/($C110+$D110),0)</f>
        <v>0</v>
      </c>
      <c r="D111" s="11">
        <f ca="1">IF(($C110+$D110)&gt;0,D110/($C110+$D110),0)</f>
        <v>0</v>
      </c>
      <c r="E111" s="21"/>
      <c r="F111" s="52"/>
      <c r="G111" s="8"/>
    </row>
    <row r="112" spans="1:11">
      <c r="A112" s="47"/>
      <c r="B112" s="10"/>
      <c r="C112" s="272"/>
      <c r="D112" s="272"/>
      <c r="E112" s="8"/>
      <c r="F112" s="18"/>
      <c r="G112" s="8"/>
    </row>
    <row r="113" spans="1:8">
      <c r="A113" s="47"/>
      <c r="B113" s="10"/>
      <c r="C113" s="272"/>
      <c r="D113" s="272"/>
      <c r="E113" s="272"/>
      <c r="F113" s="8"/>
      <c r="G113" s="20"/>
    </row>
    <row r="114" spans="1:8">
      <c r="A114" s="47"/>
      <c r="B114" s="16"/>
      <c r="C114" s="12" t="s">
        <v>4</v>
      </c>
      <c r="D114" s="12" t="s">
        <v>5</v>
      </c>
      <c r="E114" s="12" t="s">
        <v>3</v>
      </c>
      <c r="F114" s="12" t="s">
        <v>6</v>
      </c>
      <c r="G114" s="67"/>
      <c r="H114" s="25"/>
    </row>
    <row r="115" spans="1:8" ht="67.5">
      <c r="A115" s="64">
        <f>STAT!A45</f>
        <v>27</v>
      </c>
      <c r="B115" s="46" t="str">
        <f>STAT!B45</f>
        <v xml:space="preserve">If yes to #25, and the participant was referred by an employer, is there documentation in the case file from the employer indicating the participant was in need of WIA training services in order to obtain or retain employment that leads to self-sufficiency as described in local policy? (Y, N, X) (Note: X = Not referred by an employer).       </v>
      </c>
      <c r="C115" s="4">
        <f ca="1">COUNTIF(OFFSET(SUM!$C$5,0,RPT!$A115,50,1),"Y")</f>
        <v>0</v>
      </c>
      <c r="D115" s="4">
        <f ca="1">COUNTIF(OFFSET(SUM!$C$5,0,RPT!$A115,50,1),"N")</f>
        <v>0</v>
      </c>
      <c r="E115" s="4">
        <f ca="1">COUNTIF(OFFSET(SUM!$C$5,0,RPT!$A115,50,1),"x")</f>
        <v>0</v>
      </c>
      <c r="F115" s="4">
        <f ca="1">+C115+D115</f>
        <v>0</v>
      </c>
      <c r="G115" s="67"/>
      <c r="H115" s="20"/>
    </row>
    <row r="116" spans="1:8">
      <c r="A116" s="47"/>
      <c r="B116" s="13" t="s">
        <v>7</v>
      </c>
      <c r="C116" s="11">
        <f ca="1">IF(($C115+$D115)&gt;0,C115/($C115+$D115),0)</f>
        <v>0</v>
      </c>
      <c r="D116" s="11">
        <f ca="1">IF(($C115+$D115)&gt;0,D115/($C115+$D115),0)</f>
        <v>0</v>
      </c>
      <c r="E116" s="21"/>
      <c r="F116" s="21"/>
      <c r="G116" s="69"/>
      <c r="H116" s="25"/>
    </row>
    <row r="117" spans="1:8">
      <c r="A117" s="54"/>
      <c r="B117" s="25"/>
      <c r="C117" s="8"/>
      <c r="D117" s="8"/>
      <c r="E117" s="8"/>
      <c r="F117" s="25"/>
      <c r="G117" s="8"/>
    </row>
    <row r="118" spans="1:8">
      <c r="A118" s="47"/>
      <c r="B118" s="16"/>
      <c r="C118" s="12" t="s">
        <v>4</v>
      </c>
      <c r="D118" s="12" t="s">
        <v>5</v>
      </c>
      <c r="E118" s="12" t="s">
        <v>3</v>
      </c>
      <c r="F118" s="49" t="s">
        <v>6</v>
      </c>
      <c r="G118" s="15"/>
    </row>
    <row r="119" spans="1:8" ht="70.5" customHeight="1">
      <c r="A119" s="50">
        <f>STAT!A46</f>
        <v>28</v>
      </c>
      <c r="B119" s="46" t="str">
        <f>STAT!B46</f>
        <v>If an Incumbent Worker Training waiver was used, was documentation in the case file that the participant met the waiver requirements in effect at the time of registration? (Y, N, X) (Note: X = Waiver was not used).</v>
      </c>
      <c r="C119" s="4">
        <f ca="1">COUNTIF(OFFSET(SUM!$C$5,0,RPT!$A119,50,1),"Y")</f>
        <v>0</v>
      </c>
      <c r="D119" s="4">
        <f ca="1">COUNTIF(OFFSET(SUM!$C$5,0,RPT!$A119,50,1),"N")</f>
        <v>0</v>
      </c>
      <c r="E119" s="4">
        <f ca="1">COUNTIF(OFFSET(SUM!$C$5,0,RPT!$A119,50,1),"X")</f>
        <v>0</v>
      </c>
      <c r="F119" s="51">
        <f ca="1">C119+D119+E119</f>
        <v>0</v>
      </c>
      <c r="G119" s="15"/>
    </row>
    <row r="120" spans="1:8">
      <c r="A120" s="47"/>
      <c r="B120" s="13" t="s">
        <v>7</v>
      </c>
      <c r="C120" s="11">
        <f ca="1">IF(($C119+$D119)&gt;0,C119/($C119+$D119),0)</f>
        <v>0</v>
      </c>
      <c r="D120" s="11">
        <f ca="1">IF(($C119+$D119)&gt;0,D119/($C119+$D119),0)</f>
        <v>0</v>
      </c>
      <c r="E120" s="21"/>
      <c r="F120" s="52"/>
      <c r="G120" s="15"/>
    </row>
    <row r="121" spans="1:8">
      <c r="A121" s="54"/>
      <c r="B121" s="25"/>
      <c r="C121" s="8"/>
      <c r="D121" s="8"/>
      <c r="E121" s="8"/>
      <c r="F121" s="25"/>
      <c r="G121" s="8"/>
    </row>
    <row r="122" spans="1:8">
      <c r="A122" s="47"/>
      <c r="B122" s="16"/>
      <c r="C122" s="12" t="s">
        <v>4</v>
      </c>
      <c r="D122" s="12" t="s">
        <v>5</v>
      </c>
      <c r="E122" s="12" t="s">
        <v>3</v>
      </c>
      <c r="F122" s="49" t="s">
        <v>6</v>
      </c>
      <c r="G122" s="8"/>
    </row>
    <row r="123" spans="1:8" ht="62.25" customHeight="1">
      <c r="A123" s="66">
        <f>STAT!A47</f>
        <v>29</v>
      </c>
      <c r="B123" s="46" t="str">
        <f>STAT!B47</f>
        <v>If yes to #28, was the correct activity code(s) entered in the State MIS indicating the use of the IWT waiver? (Y, N, X) (X = Waiver was not used).  (Note: IWT waiver codes - 190, 290 and 390 prior to October 10, 2011; IWT waiver codes 191, 291 and 391 after October 11, 2011).</v>
      </c>
      <c r="C123" s="4">
        <f ca="1">COUNTIF(OFFSET(SUM!$C$5,0,RPT!$A123,50,1),"Y")</f>
        <v>0</v>
      </c>
      <c r="D123" s="4">
        <f ca="1">COUNTIF(OFFSET(SUM!$C$5,0,RPT!$A123,50,1),"N")</f>
        <v>0</v>
      </c>
      <c r="E123" s="4">
        <f ca="1">COUNTIF(OFFSET(SUM!$C$5,0,RPT!$A123,50,1),"X")</f>
        <v>0</v>
      </c>
      <c r="F123" s="51">
        <f ca="1">C123+D123+E123</f>
        <v>0</v>
      </c>
      <c r="G123" s="8"/>
    </row>
    <row r="124" spans="1:8">
      <c r="A124" s="47"/>
      <c r="B124" s="13" t="s">
        <v>7</v>
      </c>
      <c r="C124" s="11">
        <f ca="1">IF(($C123+$D123)&gt;0,C123/($C123+$D123),0)</f>
        <v>0</v>
      </c>
      <c r="D124" s="11">
        <f ca="1">IF(($C123+$D123)&gt;0,D123/($C123+$D123),0)</f>
        <v>0</v>
      </c>
      <c r="E124" s="21"/>
      <c r="F124" s="52"/>
      <c r="G124" s="8"/>
    </row>
    <row r="125" spans="1:8" ht="12.75">
      <c r="A125" s="47"/>
      <c r="B125" s="16"/>
      <c r="C125"/>
      <c r="D125"/>
      <c r="E125"/>
      <c r="F125"/>
      <c r="G125"/>
    </row>
    <row r="126" spans="1:8" ht="12.75">
      <c r="A126" s="47"/>
      <c r="B126" s="16"/>
      <c r="C126" s="12" t="s">
        <v>4</v>
      </c>
      <c r="D126" s="12" t="s">
        <v>5</v>
      </c>
      <c r="E126" s="12" t="s">
        <v>3</v>
      </c>
      <c r="F126" s="49" t="s">
        <v>6</v>
      </c>
      <c r="G126"/>
    </row>
    <row r="127" spans="1:8" ht="42" customHeight="1">
      <c r="A127" s="46">
        <f>STAT!A49</f>
        <v>30</v>
      </c>
      <c r="B127" s="46" t="str">
        <f>STAT!B49</f>
        <v xml:space="preserve">Was On-The-Job (OJT) or Customized Training (CT) provided to the participant? (Y, X) (Note: X = Participant did not receive OJT or CT) (If X, questions 31 through 37 will also be X). </v>
      </c>
      <c r="C127" s="4">
        <f ca="1">COUNTIF(OFFSET(SUM!$C$5,0,RPT!$A127,50,1),"Y")</f>
        <v>0</v>
      </c>
      <c r="D127" s="4">
        <f ca="1">COUNTIF(OFFSET(SUM!$C$5,0,RPT!$A127,50,1),"N")</f>
        <v>0</v>
      </c>
      <c r="E127" s="4">
        <f ca="1">COUNTIF(OFFSET(SUM!$C$5,0,RPT!$A127,50,1),"X")</f>
        <v>0</v>
      </c>
      <c r="F127" s="51">
        <f ca="1">C127+D127+E127</f>
        <v>0</v>
      </c>
      <c r="G127"/>
    </row>
    <row r="128" spans="1:8" ht="12.75">
      <c r="A128" s="47"/>
      <c r="B128" s="13" t="s">
        <v>7</v>
      </c>
      <c r="C128" s="11">
        <f ca="1">IF(($C127+$D127)&gt;0,C127/($C127+$D127),0)</f>
        <v>0</v>
      </c>
      <c r="D128" s="11">
        <f ca="1">IF(($C127+$D127)&gt;0,D127/($C127+$D127),0)</f>
        <v>0</v>
      </c>
      <c r="E128" s="21"/>
      <c r="F128" s="52"/>
      <c r="G128"/>
    </row>
    <row r="129" spans="1:7" ht="12.75">
      <c r="A129" s="10"/>
      <c r="B129" s="16"/>
      <c r="C129"/>
      <c r="D129"/>
      <c r="E129"/>
      <c r="F129"/>
      <c r="G129"/>
    </row>
    <row r="130" spans="1:7" ht="12.75">
      <c r="A130" s="10"/>
      <c r="B130" s="16"/>
      <c r="C130"/>
      <c r="D130"/>
      <c r="E130"/>
      <c r="F130"/>
      <c r="G130"/>
    </row>
    <row r="131" spans="1:7" ht="13.15" customHeight="1">
      <c r="A131" s="47"/>
      <c r="B131" s="16"/>
      <c r="C131" s="94" t="s">
        <v>71</v>
      </c>
      <c r="D131" s="94" t="s">
        <v>72</v>
      </c>
      <c r="E131" s="12" t="s">
        <v>6</v>
      </c>
      <c r="F131"/>
      <c r="G131" s="8"/>
    </row>
    <row r="132" spans="1:7" ht="37.15" customHeight="1">
      <c r="A132" s="46">
        <f>STAT!A50</f>
        <v>31</v>
      </c>
      <c r="B132" s="46" t="str">
        <f>STAT!B50</f>
        <v xml:space="preserve">If yes to #30, indicate the type of training provided (OJT or CT).  </v>
      </c>
      <c r="C132" s="4">
        <f ca="1">COUNTIF(OFFSET(SUM!$C$5,0,RPT!$A132,50,1),"OJT")</f>
        <v>0</v>
      </c>
      <c r="D132" s="4">
        <f ca="1">COUNTIF(OFFSET(SUM!$C$5,0,RPT!$A132,50,1),"CT")</f>
        <v>0</v>
      </c>
      <c r="E132" s="4">
        <f ca="1">+C132+D132</f>
        <v>0</v>
      </c>
      <c r="F132"/>
      <c r="G132" s="8"/>
    </row>
    <row r="133" spans="1:7" ht="12.75">
      <c r="A133" s="47"/>
      <c r="B133" s="13" t="s">
        <v>7</v>
      </c>
      <c r="C133" s="11">
        <f ca="1">IF(($C132+$D132)&gt;0,C132/($C132+$D132),0)</f>
        <v>0</v>
      </c>
      <c r="D133" s="11">
        <f ca="1">IF(($C132+$D132)&gt;0,D132/($C132+$D132),0)</f>
        <v>0</v>
      </c>
      <c r="E133" s="21"/>
      <c r="F133"/>
      <c r="G133" s="8"/>
    </row>
    <row r="134" spans="1:7">
      <c r="A134" s="10"/>
      <c r="B134" s="16"/>
      <c r="C134" s="20"/>
      <c r="D134" s="20"/>
      <c r="E134" s="18"/>
      <c r="F134" s="20"/>
      <c r="G134" s="8"/>
    </row>
    <row r="135" spans="1:7">
      <c r="A135" s="47"/>
      <c r="B135" s="16"/>
      <c r="C135" s="12" t="s">
        <v>4</v>
      </c>
      <c r="D135" s="12" t="s">
        <v>5</v>
      </c>
      <c r="E135" s="12" t="s">
        <v>3</v>
      </c>
      <c r="F135" s="49" t="s">
        <v>6</v>
      </c>
      <c r="G135" s="8"/>
    </row>
    <row r="136" spans="1:7" ht="36" customHeight="1">
      <c r="A136" s="64">
        <f>STAT!A51</f>
        <v>32</v>
      </c>
      <c r="B136" s="46" t="str">
        <f>STAT!B51</f>
        <v>Was an OJT/CT agreement executed between the employer and the Region for the participant's training position? (Y, N, X)   (Note: X = Participant did not receive OJT or CT).</v>
      </c>
      <c r="C136" s="70">
        <f ca="1">COUNTIF(OFFSET(SUM!$C$5,0,RPT!$A136,50,1),"Y")</f>
        <v>0</v>
      </c>
      <c r="D136" s="70">
        <f ca="1">COUNTIF(OFFSET(SUM!$C$5,0,RPT!$A136,50,1),"N")</f>
        <v>0</v>
      </c>
      <c r="E136" s="70">
        <f ca="1">COUNTIF(OFFSET(SUM!$C$5,0,RPT!$A136,50,1),"X")</f>
        <v>0</v>
      </c>
      <c r="F136" s="51">
        <f ca="1">C136+D136+E136</f>
        <v>0</v>
      </c>
      <c r="G136" s="8"/>
    </row>
    <row r="137" spans="1:7">
      <c r="A137" s="47"/>
      <c r="B137" s="13" t="s">
        <v>7</v>
      </c>
      <c r="C137" s="11">
        <f ca="1">IF(($C136+$D136)&gt;0,C136/($C136+$D136),0)</f>
        <v>0</v>
      </c>
      <c r="D137" s="11">
        <f ca="1">IF(($C136+$D136)&gt;0,D136/($C136+$D136),0)</f>
        <v>0</v>
      </c>
      <c r="E137" s="21"/>
      <c r="F137" s="52"/>
      <c r="G137" s="8"/>
    </row>
    <row r="138" spans="1:7">
      <c r="A138" s="10"/>
      <c r="B138" s="16"/>
      <c r="C138" s="20"/>
      <c r="D138" s="20"/>
      <c r="E138" s="18"/>
      <c r="F138" s="20"/>
      <c r="G138" s="8"/>
    </row>
    <row r="139" spans="1:7">
      <c r="A139" s="10"/>
      <c r="B139" s="16"/>
      <c r="C139" s="20"/>
      <c r="D139" s="20"/>
      <c r="E139" s="18"/>
      <c r="F139" s="20"/>
      <c r="G139" s="8"/>
    </row>
    <row r="140" spans="1:7">
      <c r="A140" s="47"/>
      <c r="B140" s="16"/>
      <c r="C140" s="12" t="s">
        <v>4</v>
      </c>
      <c r="D140" s="12" t="s">
        <v>5</v>
      </c>
      <c r="E140" s="12" t="s">
        <v>3</v>
      </c>
      <c r="F140" s="49" t="s">
        <v>6</v>
      </c>
      <c r="G140" s="8"/>
    </row>
    <row r="141" spans="1:7" ht="33.75">
      <c r="A141" s="64">
        <f>STAT!A52</f>
        <v>33</v>
      </c>
      <c r="B141" s="46" t="str">
        <f>STAT!B52</f>
        <v xml:space="preserve">Is documentation in the case file of the referral to the OJT employer? (Y, N, X) (Note: X = Participant did not receive OJT) (Note: Question not applicable to CT).  </v>
      </c>
      <c r="C141" s="4">
        <f ca="1">COUNTIF(OFFSET(SUM!$C$5,0,RPT!$A141,50,1),"Y")</f>
        <v>0</v>
      </c>
      <c r="D141" s="70">
        <f ca="1">COUNTIF(OFFSET(SUM!$C$5,0,RPT!$A141,50,1),"N")</f>
        <v>0</v>
      </c>
      <c r="E141" s="70">
        <f ca="1">COUNTIF(OFFSET(SUM!$C$5,0,RPT!$A141,50,1),"X")</f>
        <v>0</v>
      </c>
      <c r="F141" s="51">
        <f ca="1">C141+D141+E141</f>
        <v>0</v>
      </c>
      <c r="G141" s="8"/>
    </row>
    <row r="142" spans="1:7">
      <c r="A142" s="47"/>
      <c r="B142" s="13" t="s">
        <v>7</v>
      </c>
      <c r="C142" s="11">
        <f ca="1">IF(($C141+$D141)&gt;0,C141/($C141+$D141),0)</f>
        <v>0</v>
      </c>
      <c r="D142" s="11">
        <f ca="1">IF(($C141+$D141)&gt;0,D141/($C141+$D141),0)</f>
        <v>0</v>
      </c>
      <c r="E142" s="21"/>
      <c r="F142" s="52"/>
      <c r="G142" s="8"/>
    </row>
    <row r="143" spans="1:7">
      <c r="A143" s="10"/>
      <c r="B143" s="16"/>
      <c r="C143" s="20"/>
      <c r="D143" s="20"/>
      <c r="E143" s="18"/>
      <c r="F143" s="20"/>
      <c r="G143" s="8"/>
    </row>
    <row r="144" spans="1:7">
      <c r="A144" s="10"/>
      <c r="B144" s="16"/>
      <c r="C144" s="20"/>
      <c r="D144" s="20"/>
      <c r="E144" s="18"/>
      <c r="F144" s="20"/>
      <c r="G144" s="8"/>
    </row>
    <row r="145" spans="1:7">
      <c r="A145" s="47"/>
      <c r="B145" s="16"/>
      <c r="C145" s="12" t="s">
        <v>4</v>
      </c>
      <c r="D145" s="12" t="s">
        <v>5</v>
      </c>
      <c r="E145" s="12" t="s">
        <v>3</v>
      </c>
      <c r="F145" s="49" t="s">
        <v>6</v>
      </c>
      <c r="G145" s="8"/>
    </row>
    <row r="146" spans="1:7" ht="45">
      <c r="A146" s="66">
        <f>STAT!A53</f>
        <v>34</v>
      </c>
      <c r="B146" s="46" t="str">
        <f>STAT!B53</f>
        <v xml:space="preserve">If yes to #33, does the job title on the referral match the occupation listed on the participant's IEP or case notes?  (Y, N, X) (Note: X = Participant did not receive OJT) (Note: Question not applicable to CT).  </v>
      </c>
      <c r="C146" s="4">
        <f ca="1">COUNTIF(OFFSET(SUM!$C$5,0,RPT!$A146,50,1),"Y")</f>
        <v>0</v>
      </c>
      <c r="D146" s="4">
        <f ca="1">COUNTIF(OFFSET(SUM!$C$5,0,RPT!$A146,50,1),"N")</f>
        <v>0</v>
      </c>
      <c r="E146" s="4">
        <f ca="1">COUNTIF(OFFSET(SUM!$C$5,0,RPT!$A146,50,1),"X")</f>
        <v>0</v>
      </c>
      <c r="F146" s="51">
        <f ca="1">C146+D146+E146</f>
        <v>0</v>
      </c>
      <c r="G146" s="8"/>
    </row>
    <row r="147" spans="1:7">
      <c r="A147" s="47"/>
      <c r="B147" s="13" t="s">
        <v>7</v>
      </c>
      <c r="C147" s="11">
        <f ca="1">IF(($C146+$D146)&gt;0,C146/($C146+$D146),0)</f>
        <v>0</v>
      </c>
      <c r="D147" s="11">
        <f ca="1">IF(($C146+$D146)&gt;0,D146/($C146+$D146),0)</f>
        <v>0</v>
      </c>
      <c r="E147" s="21"/>
      <c r="F147" s="52"/>
      <c r="G147" s="8"/>
    </row>
    <row r="148" spans="1:7">
      <c r="A148" s="10"/>
      <c r="B148" s="16"/>
      <c r="C148" s="20"/>
      <c r="D148" s="20"/>
      <c r="E148" s="18"/>
      <c r="F148" s="20"/>
      <c r="G148" s="8"/>
    </row>
    <row r="149" spans="1:7">
      <c r="A149" s="10"/>
      <c r="B149" s="16"/>
      <c r="C149" s="20"/>
      <c r="D149" s="20"/>
      <c r="E149" s="18"/>
      <c r="F149" s="20"/>
      <c r="G149" s="8"/>
    </row>
    <row r="150" spans="1:7">
      <c r="A150" s="47"/>
      <c r="B150" s="16"/>
      <c r="C150" s="12" t="s">
        <v>4</v>
      </c>
      <c r="D150" s="12" t="s">
        <v>5</v>
      </c>
      <c r="E150" s="12" t="s">
        <v>3</v>
      </c>
      <c r="F150" s="49" t="s">
        <v>6</v>
      </c>
      <c r="G150" s="8"/>
    </row>
    <row r="151" spans="1:7" ht="45">
      <c r="A151" s="64">
        <f>STAT!A54</f>
        <v>35</v>
      </c>
      <c r="B151" s="46" t="str">
        <f>STAT!B54</f>
        <v xml:space="preserve">Is documentation in the case file that the participant's OJT/CT start date was on or after the employer's OJT/CT contract effective date?  (Y, N, X) (Note: X = Participant did not receive OJT or CT). </v>
      </c>
      <c r="C151" s="4">
        <f ca="1">COUNTIF(OFFSET(SUM!$C$5,0,RPT!$A151,50,1),"Y")</f>
        <v>0</v>
      </c>
      <c r="D151" s="4">
        <f ca="1">COUNTIF(OFFSET(SUM!$C$5,0,RPT!$A151,50,1),"N")</f>
        <v>0</v>
      </c>
      <c r="E151" s="4">
        <f ca="1">COUNTIF(OFFSET(SUM!$C$5,0,RPT!$A151,50,1),"X")</f>
        <v>0</v>
      </c>
      <c r="F151" s="51">
        <f ca="1">C151+D151+E151</f>
        <v>0</v>
      </c>
      <c r="G151" s="8"/>
    </row>
    <row r="152" spans="1:7">
      <c r="A152" s="47"/>
      <c r="B152" s="13" t="s">
        <v>7</v>
      </c>
      <c r="C152" s="11">
        <f ca="1">IF(($C151+$D151)&gt;0,C151/($C151+$D151),0)</f>
        <v>0</v>
      </c>
      <c r="D152" s="11">
        <f ca="1">IF(($C151+$D151)&gt;0,D151/($C151+$D151),0)</f>
        <v>0</v>
      </c>
      <c r="E152" s="21"/>
      <c r="F152" s="52"/>
      <c r="G152" s="8"/>
    </row>
    <row r="153" spans="1:7">
      <c r="A153" s="10"/>
      <c r="B153" s="16"/>
      <c r="C153" s="20"/>
      <c r="D153" s="20"/>
      <c r="E153" s="18"/>
      <c r="F153" s="20"/>
      <c r="G153" s="8"/>
    </row>
    <row r="154" spans="1:7">
      <c r="A154" s="47"/>
      <c r="B154" s="16"/>
      <c r="C154" s="12" t="s">
        <v>4</v>
      </c>
      <c r="D154" s="12" t="s">
        <v>5</v>
      </c>
      <c r="E154" s="12" t="s">
        <v>3</v>
      </c>
      <c r="F154" s="49" t="s">
        <v>6</v>
      </c>
      <c r="G154" s="8"/>
    </row>
    <row r="155" spans="1:7" ht="46.5" customHeight="1">
      <c r="A155" s="66">
        <f>STAT!A55</f>
        <v>36</v>
      </c>
      <c r="B155" s="46" t="str">
        <f>STAT!B55</f>
        <v xml:space="preserve">Did  the file contain details of the skills to be attained, the duration of the training and the wage rate? (Y, N, X) (Note: X = Participant did not receive OJT or CT). (Note: wage rate not applicable to CT). </v>
      </c>
      <c r="C155" s="4">
        <f ca="1">COUNTIF(OFFSET(SUM!$C$5,0,RPT!$A155,50,1),"Y")</f>
        <v>0</v>
      </c>
      <c r="D155" s="4">
        <f ca="1">COUNTIF(OFFSET(SUM!$C$5,0,RPT!$A155,50,1),"N")</f>
        <v>0</v>
      </c>
      <c r="E155" s="4">
        <f ca="1">COUNTIF(OFFSET(SUM!$C$5,0,RPT!$A155,50,1),"X")</f>
        <v>0</v>
      </c>
      <c r="F155" s="51">
        <f ca="1">C155+D155+E155</f>
        <v>0</v>
      </c>
      <c r="G155" s="8"/>
    </row>
    <row r="156" spans="1:7">
      <c r="A156" s="47"/>
      <c r="B156" s="13" t="s">
        <v>7</v>
      </c>
      <c r="C156" s="11">
        <f ca="1">IF(($C155+$D155)&gt;0,C155/($C155+$D155),0)</f>
        <v>0</v>
      </c>
      <c r="D156" s="11">
        <f ca="1">IF(($C155+$D155)&gt;0,D155/($C155+$D155),0)</f>
        <v>0</v>
      </c>
      <c r="E156" s="21"/>
      <c r="F156" s="52"/>
      <c r="G156" s="8"/>
    </row>
    <row r="157" spans="1:7">
      <c r="B157" s="15"/>
      <c r="G157" s="8"/>
    </row>
    <row r="158" spans="1:7">
      <c r="B158" s="15"/>
      <c r="G158" s="8"/>
    </row>
    <row r="159" spans="1:7" ht="15" customHeight="1">
      <c r="A159" s="47"/>
      <c r="B159" s="16"/>
      <c r="C159" s="12" t="s">
        <v>4</v>
      </c>
      <c r="D159" s="12" t="s">
        <v>5</v>
      </c>
      <c r="E159" s="12" t="s">
        <v>3</v>
      </c>
      <c r="F159" s="49" t="s">
        <v>6</v>
      </c>
      <c r="G159" s="8"/>
    </row>
    <row r="160" spans="1:7" ht="45">
      <c r="A160" s="66">
        <f>STAT!A56</f>
        <v>37</v>
      </c>
      <c r="B160" s="46" t="str">
        <f>STAT!B56</f>
        <v xml:space="preserve">Was the training provided as described in the OJT/CT agreement?  (Y,N,X) (Note: X = Participant did not receive OJT or CT). (Comment:  The use of waivers is covered in the OJT and Customized Training Agreement Checklist).  </v>
      </c>
      <c r="C160" s="60">
        <f ca="1">COUNTIF(OFFSET(SUM!$C$5,0,RPT!$A160,50,1),"Y")</f>
        <v>0</v>
      </c>
      <c r="D160" s="60">
        <f ca="1">COUNTIF(OFFSET(SUM!$C$5,0,RPT!$A160,50,1),"N")</f>
        <v>0</v>
      </c>
      <c r="E160" s="60">
        <f ca="1">COUNTIF(OFFSET(SUM!$C$5,0,RPT!$A160,50,1),"X")</f>
        <v>0</v>
      </c>
      <c r="F160" s="61">
        <f ca="1">C160+D160+E160</f>
        <v>0</v>
      </c>
      <c r="G160" s="25"/>
    </row>
    <row r="161" spans="1:7">
      <c r="A161" s="47"/>
      <c r="B161" s="13" t="s">
        <v>7</v>
      </c>
      <c r="C161" s="62">
        <f ca="1">IF(($C160+$D160)&gt;0,C160/($C160+$D160),0)</f>
        <v>0</v>
      </c>
      <c r="D161" s="62">
        <f ca="1">IF(($C160+$D160)&gt;0,D160/($C160+$D160),0)</f>
        <v>0</v>
      </c>
      <c r="E161" s="21"/>
      <c r="F161" s="52"/>
      <c r="G161" s="25"/>
    </row>
    <row r="162" spans="1:7">
      <c r="A162" s="10"/>
      <c r="B162" s="16"/>
      <c r="C162" s="259"/>
      <c r="D162" s="259"/>
      <c r="E162" s="69"/>
      <c r="F162" s="69"/>
      <c r="G162" s="25"/>
    </row>
    <row r="163" spans="1:7">
      <c r="A163" s="63"/>
      <c r="B163" s="15"/>
      <c r="C163" s="12" t="s">
        <v>4</v>
      </c>
      <c r="D163" s="12" t="s">
        <v>5</v>
      </c>
      <c r="E163" s="12" t="s">
        <v>3</v>
      </c>
      <c r="F163" s="49" t="s">
        <v>6</v>
      </c>
      <c r="G163" s="15"/>
    </row>
    <row r="164" spans="1:7" ht="43.5" customHeight="1">
      <c r="A164" s="65">
        <v>38</v>
      </c>
      <c r="B164" s="46" t="s">
        <v>157</v>
      </c>
      <c r="C164" s="60">
        <f ca="1">COUNTIF(OFFSET(SUM!$C$5,0,RPT!$A164,50,1),"Y")</f>
        <v>0</v>
      </c>
      <c r="D164" s="60">
        <f ca="1">COUNTIF(OFFSET(SUM!$C$5,0,RPT!$A164,50,1),"N")</f>
        <v>0</v>
      </c>
      <c r="E164" s="60">
        <f ca="1">COUNTIF(OFFSET(SUM!$C$5,0,RPT!$A164,50,1),"X")</f>
        <v>0</v>
      </c>
      <c r="F164" s="61">
        <f ca="1">C164+D164+E164</f>
        <v>0</v>
      </c>
      <c r="G164" s="15"/>
    </row>
    <row r="165" spans="1:7" ht="12" customHeight="1">
      <c r="A165" s="258"/>
      <c r="B165" s="13" t="s">
        <v>7</v>
      </c>
      <c r="C165" s="62">
        <f ca="1">IF(($C164+$D164)&gt;0,C164/($C164+$D164),0)</f>
        <v>0</v>
      </c>
      <c r="D165" s="62">
        <f ca="1">IF(($C164+$D164)&gt;0,D164/($C164+$D164),0)</f>
        <v>0</v>
      </c>
      <c r="E165" s="21"/>
      <c r="F165" s="52"/>
      <c r="G165" s="15"/>
    </row>
    <row r="166" spans="1:7" ht="12" customHeight="1">
      <c r="A166" s="258"/>
      <c r="B166" s="16"/>
      <c r="C166" s="15"/>
      <c r="D166" s="15"/>
      <c r="E166" s="15"/>
      <c r="G166" s="15"/>
    </row>
    <row r="167" spans="1:7">
      <c r="A167" s="47"/>
      <c r="B167" s="16"/>
      <c r="C167" s="12" t="s">
        <v>4</v>
      </c>
      <c r="D167" s="12" t="s">
        <v>5</v>
      </c>
      <c r="E167" s="12" t="s">
        <v>3</v>
      </c>
      <c r="F167" s="49" t="s">
        <v>6</v>
      </c>
      <c r="G167" s="15"/>
    </row>
    <row r="168" spans="1:7" ht="33.75">
      <c r="A168" s="64">
        <f>STAT!A59</f>
        <v>39</v>
      </c>
      <c r="B168" s="46" t="str">
        <f>STAT!B59</f>
        <v>If yes to #38, was documentation in the participant's case file to support the credential? (Y, N, X) (Note: X = no credential entered in MIS).</v>
      </c>
      <c r="C168" s="60">
        <f ca="1">COUNTIF(OFFSET(SUM!$C$5,0,RPT!$A168,50,1),"Y")</f>
        <v>0</v>
      </c>
      <c r="D168" s="60">
        <f ca="1">COUNTIF(OFFSET(SUM!$C$5,0,RPT!$A168,50,1),"N")</f>
        <v>0</v>
      </c>
      <c r="E168" s="60">
        <f ca="1">COUNTIF(OFFSET(SUM!$C$5,0,RPT!$A168,50,1),"X")</f>
        <v>0</v>
      </c>
      <c r="F168" s="61">
        <f ca="1">C168+D168+E168</f>
        <v>0</v>
      </c>
      <c r="G168" s="25"/>
    </row>
    <row r="169" spans="1:7">
      <c r="A169" s="47"/>
      <c r="B169" s="13" t="s">
        <v>7</v>
      </c>
      <c r="C169" s="11">
        <f ca="1">IF(($C168+$D168)&gt;0,C168/($C168+$D168),0)</f>
        <v>0</v>
      </c>
      <c r="D169" s="11">
        <f ca="1">IF(($C168+$D168)&gt;0,D168/($C168+$D168),0)</f>
        <v>0</v>
      </c>
      <c r="E169" s="21"/>
      <c r="F169" s="52"/>
      <c r="G169" s="8"/>
    </row>
    <row r="170" spans="1:7" ht="15" customHeight="1">
      <c r="B170" s="15"/>
      <c r="G170" s="8"/>
    </row>
    <row r="171" spans="1:7">
      <c r="A171" s="47"/>
      <c r="B171" s="16"/>
      <c r="C171" s="12" t="s">
        <v>4</v>
      </c>
      <c r="D171" s="12" t="s">
        <v>5</v>
      </c>
      <c r="E171" s="12" t="s">
        <v>3</v>
      </c>
      <c r="F171" s="12" t="s">
        <v>6</v>
      </c>
      <c r="G171" s="15"/>
    </row>
    <row r="172" spans="1:7" ht="45" customHeight="1">
      <c r="A172" s="66">
        <f>STAT!A60</f>
        <v>40</v>
      </c>
      <c r="B172" s="46" t="str">
        <f>STAT!B60</f>
        <v xml:space="preserve">If yes to #38, did the credential attainment date and type match the credential attainment information entered in the MIS? (Y, N, X). </v>
      </c>
      <c r="C172" s="4">
        <f ca="1">COUNTIF(OFFSET(SUM!$C$5,0,RPT!$A172,50,1),"Y")</f>
        <v>0</v>
      </c>
      <c r="D172" s="4">
        <f ca="1">COUNTIF(OFFSET(SUM!$C$5,0,RPT!$A172,50,1),"N")</f>
        <v>0</v>
      </c>
      <c r="E172" s="4">
        <f ca="1">COUNTIF(OFFSET(SUM!$C$5,0,RPT!$A172,50,1),"X")</f>
        <v>0</v>
      </c>
      <c r="F172" s="4">
        <f ca="1">C172+D172+E172</f>
        <v>0</v>
      </c>
      <c r="G172" s="15"/>
    </row>
    <row r="173" spans="1:7">
      <c r="A173" s="47"/>
      <c r="B173" s="13" t="s">
        <v>7</v>
      </c>
      <c r="C173" s="11">
        <f ca="1">IF(($C172+$D172)&gt;0,C172/($C172+$D172),0)</f>
        <v>0</v>
      </c>
      <c r="D173" s="11">
        <f ca="1">IF(($C172+$D172)&gt;0,D172/($C172+$D172),0)</f>
        <v>0</v>
      </c>
      <c r="E173" s="21"/>
      <c r="F173" s="21"/>
      <c r="G173" s="15"/>
    </row>
    <row r="174" spans="1:7">
      <c r="A174" s="10"/>
      <c r="B174" s="16"/>
      <c r="C174" s="18"/>
      <c r="D174" s="18"/>
      <c r="E174" s="18"/>
      <c r="F174" s="18"/>
      <c r="G174" s="15"/>
    </row>
    <row r="175" spans="1:7">
      <c r="A175" s="10"/>
      <c r="B175" s="16"/>
      <c r="C175" s="18"/>
      <c r="D175" s="18"/>
      <c r="E175" s="18"/>
      <c r="F175" s="18"/>
      <c r="G175" s="15"/>
    </row>
    <row r="176" spans="1:7" ht="12.75">
      <c r="A176" s="47"/>
      <c r="B176" s="16"/>
      <c r="C176" s="12" t="s">
        <v>4</v>
      </c>
      <c r="D176" s="12" t="s">
        <v>5</v>
      </c>
      <c r="E176" s="12" t="s">
        <v>6</v>
      </c>
      <c r="F176"/>
    </row>
    <row r="177" spans="1:9" ht="37.5" customHeight="1">
      <c r="A177" s="64">
        <f>STAT!A62</f>
        <v>41</v>
      </c>
      <c r="B177" s="46" t="str">
        <f>STAT!B62</f>
        <v>Was a signed and dated Grievance/Complaint and EEO/Discrimination Form in the participant's case file? (Y, N).</v>
      </c>
      <c r="C177" s="60">
        <f ca="1">COUNTIF(OFFSET(SUM!$C$5,0,RPT!$A177,50,1),"Y")</f>
        <v>0</v>
      </c>
      <c r="D177" s="60">
        <f ca="1">COUNTIF(OFFSET(SUM!$C$5,0,RPT!$A177,50,1),"N")</f>
        <v>0</v>
      </c>
      <c r="E177" s="60">
        <f ca="1">C177+D177</f>
        <v>0</v>
      </c>
      <c r="F177"/>
      <c r="G177" s="15"/>
      <c r="H177" s="15"/>
      <c r="I177" s="15"/>
    </row>
    <row r="178" spans="1:9" ht="12.75">
      <c r="A178" s="47"/>
      <c r="B178" s="13" t="s">
        <v>7</v>
      </c>
      <c r="C178" s="11">
        <f ca="1">IF(($C177+$D177)&gt;0,C177/($C177+$D177),0)</f>
        <v>0</v>
      </c>
      <c r="D178" s="11">
        <f ca="1">IF(($C177+$D177)&gt;0,D177/($C177+$D177),0)</f>
        <v>0</v>
      </c>
      <c r="E178" s="21"/>
      <c r="F178"/>
    </row>
    <row r="179" spans="1:9">
      <c r="A179" s="10"/>
      <c r="B179" s="16"/>
      <c r="C179" s="20"/>
      <c r="D179" s="20"/>
      <c r="E179" s="18"/>
    </row>
    <row r="180" spans="1:9">
      <c r="A180" s="10"/>
      <c r="B180" s="16"/>
      <c r="C180" s="18"/>
      <c r="D180" s="18"/>
      <c r="E180" s="18"/>
      <c r="F180" s="18"/>
      <c r="G180" s="15"/>
    </row>
    <row r="181" spans="1:9" ht="12.75">
      <c r="A181" s="47"/>
      <c r="B181" s="16"/>
      <c r="C181" s="12" t="s">
        <v>4</v>
      </c>
      <c r="D181" s="12" t="s">
        <v>5</v>
      </c>
      <c r="E181" s="12" t="s">
        <v>6</v>
      </c>
      <c r="F181"/>
      <c r="G181" s="15"/>
    </row>
    <row r="182" spans="1:9" ht="55.5" customHeight="1">
      <c r="A182" s="66">
        <f>STAT!A63</f>
        <v>42</v>
      </c>
      <c r="B182" s="46" t="str">
        <f>STAT!B63</f>
        <v>If yes to #41, did the Grievance/Complaint and EEO/Discrimination Form include correct names and addresses for filing a grievance, appeal or EEO complaint? (Y, N).</v>
      </c>
      <c r="C182" s="4">
        <f ca="1">COUNTIF(OFFSET(SUM!$C$5,0,RPT!$A182,50,1),"Y")</f>
        <v>0</v>
      </c>
      <c r="D182" s="4">
        <f ca="1">COUNTIF(OFFSET(SUM!$C$5,0,RPT!$A182,50,1),"N")</f>
        <v>0</v>
      </c>
      <c r="E182" s="4">
        <f ca="1">+C182+D182</f>
        <v>0</v>
      </c>
      <c r="F182"/>
      <c r="G182" s="15"/>
    </row>
    <row r="183" spans="1:9" ht="12.75">
      <c r="A183" s="47"/>
      <c r="B183" s="13" t="s">
        <v>7</v>
      </c>
      <c r="C183" s="11">
        <f ca="1">IF(($C182+$D182)&gt;0,C182/($C182+$D182),0)</f>
        <v>0</v>
      </c>
      <c r="D183" s="11">
        <f ca="1">IF(($C182+$D182)&gt;0,D182/($C182+$D182),0)</f>
        <v>0</v>
      </c>
      <c r="E183" s="21"/>
      <c r="F183"/>
      <c r="G183" s="15"/>
    </row>
    <row r="184" spans="1:9" ht="12.75">
      <c r="A184" s="10"/>
      <c r="B184" s="16"/>
      <c r="C184" s="18"/>
      <c r="D184" s="18"/>
      <c r="E184" s="18"/>
      <c r="F184"/>
      <c r="G184" s="15"/>
    </row>
    <row r="185" spans="1:9" ht="12.75">
      <c r="A185" s="10"/>
      <c r="B185" s="16"/>
      <c r="C185" s="18"/>
      <c r="D185" s="18"/>
      <c r="E185" s="18"/>
      <c r="F185"/>
      <c r="G185" s="15"/>
    </row>
    <row r="186" spans="1:9" ht="12.75">
      <c r="A186" s="47"/>
      <c r="B186" s="16"/>
      <c r="C186" s="12" t="s">
        <v>4</v>
      </c>
      <c r="D186" s="12" t="s">
        <v>5</v>
      </c>
      <c r="E186" s="12" t="s">
        <v>3</v>
      </c>
      <c r="F186" s="12" t="s">
        <v>6</v>
      </c>
      <c r="G186"/>
      <c r="H186" s="25"/>
    </row>
    <row r="187" spans="1:9" ht="33.75">
      <c r="A187" s="46">
        <f>STAT!A65</f>
        <v>43</v>
      </c>
      <c r="B187" s="46" t="str">
        <f>STAT!B65</f>
        <v xml:space="preserve">Was a supportive service activity entered in EFM? (Y, N, X)  (Note: X = Participant did not receive a supportive service). (If X, questions 44 through 46 will also be X). </v>
      </c>
      <c r="C187" s="4">
        <f ca="1">COUNTIF(OFFSET(SUM!$C$5,0,RPT!$A187,50,1),"Y")</f>
        <v>0</v>
      </c>
      <c r="D187" s="4">
        <f ca="1">COUNTIF(OFFSET(SUM!$C$5,0,RPT!$A187,50,1),"N")</f>
        <v>0</v>
      </c>
      <c r="E187" s="4">
        <f ca="1">COUNTIF(OFFSET(SUM!$C$5,0,RPT!$A187,50,1),"x")</f>
        <v>0</v>
      </c>
      <c r="F187" s="4">
        <f ca="1">+C187+D187</f>
        <v>0</v>
      </c>
      <c r="G187"/>
      <c r="H187" s="25"/>
    </row>
    <row r="188" spans="1:9" ht="12.75">
      <c r="A188" s="47"/>
      <c r="B188" s="13" t="s">
        <v>7</v>
      </c>
      <c r="C188" s="11">
        <f ca="1">IF(($C187+$D187)&gt;0,C187/($C187+$D187),0)</f>
        <v>0</v>
      </c>
      <c r="D188" s="11">
        <f ca="1">IF(($C187+$D187)&gt;0,D187/($C187+$D187),0)</f>
        <v>0</v>
      </c>
      <c r="E188" s="11">
        <f ca="1">IF(($C187+$D187)&gt;0,E187/($C187+$D187),0)</f>
        <v>0</v>
      </c>
      <c r="F188" s="21"/>
      <c r="G188"/>
      <c r="H188" s="25"/>
    </row>
    <row r="189" spans="1:9">
      <c r="A189" s="10"/>
      <c r="B189" s="16"/>
      <c r="C189" s="20"/>
      <c r="D189" s="20"/>
      <c r="E189" s="18"/>
      <c r="F189" s="18"/>
      <c r="G189" s="25"/>
    </row>
    <row r="190" spans="1:9">
      <c r="A190" s="10"/>
      <c r="B190" s="16"/>
      <c r="C190" s="20"/>
      <c r="D190" s="20"/>
      <c r="E190" s="80"/>
      <c r="F190" s="80"/>
      <c r="G190" s="25"/>
    </row>
    <row r="191" spans="1:9">
      <c r="A191" s="63"/>
      <c r="B191" s="15"/>
      <c r="C191" s="15"/>
      <c r="D191" s="15"/>
      <c r="E191" s="15"/>
      <c r="F191" s="80"/>
      <c r="G191" s="25"/>
    </row>
    <row r="192" spans="1:9">
      <c r="A192" s="47"/>
      <c r="B192" s="16"/>
      <c r="C192" s="12" t="s">
        <v>4</v>
      </c>
      <c r="D192" s="12" t="s">
        <v>5</v>
      </c>
      <c r="E192" s="12" t="s">
        <v>3</v>
      </c>
      <c r="F192" s="12" t="s">
        <v>6</v>
      </c>
      <c r="G192" s="25"/>
    </row>
    <row r="193" spans="1:10" ht="33.75">
      <c r="A193" s="64">
        <f>STAT!A66</f>
        <v>44</v>
      </c>
      <c r="B193" s="46" t="str">
        <f>STAT!B66</f>
        <v xml:space="preserve">If yes to #43, was there documentation in the participant case file to verify the supportive service provided? (Y, N, X)  (Note: X = no supportive service was provided). </v>
      </c>
      <c r="C193" s="4">
        <f ca="1">COUNTIF(OFFSET(SUM!$C$5,0,RPT!$A193,50,1),"Y")</f>
        <v>0</v>
      </c>
      <c r="D193" s="70">
        <f ca="1">COUNTIF(OFFSET(SUM!$C$5,0,RPT!$A193,50,1),"N")</f>
        <v>0</v>
      </c>
      <c r="E193" s="70">
        <f ca="1">COUNTIF(OFFSET(SUM!$C$5,0,RPT!$A193,50,1),"X")</f>
        <v>0</v>
      </c>
      <c r="F193" s="4">
        <f ca="1">C193+D193+E193</f>
        <v>0</v>
      </c>
      <c r="G193" s="25"/>
    </row>
    <row r="194" spans="1:10">
      <c r="A194" s="47"/>
      <c r="B194" s="13" t="s">
        <v>7</v>
      </c>
      <c r="C194" s="11">
        <f ca="1">IF(($C193+$D193)&gt;0,C193/($C193+$D193),0)</f>
        <v>0</v>
      </c>
      <c r="D194" s="11">
        <f ca="1">IF(($C193+$D193)&gt;0,D193/($C193+$D193),0)</f>
        <v>0</v>
      </c>
      <c r="E194" s="21"/>
      <c r="F194" s="21"/>
      <c r="G194" s="25"/>
    </row>
    <row r="195" spans="1:10">
      <c r="A195" s="10"/>
      <c r="B195" s="16"/>
      <c r="C195" s="20"/>
      <c r="D195" s="20"/>
      <c r="E195" s="80"/>
      <c r="F195" s="80"/>
      <c r="G195" s="25"/>
    </row>
    <row r="196" spans="1:10">
      <c r="A196" s="17"/>
      <c r="B196" s="16"/>
      <c r="C196" s="17"/>
      <c r="D196" s="17"/>
      <c r="E196" s="17"/>
      <c r="F196" s="17"/>
      <c r="G196" s="25"/>
      <c r="H196" s="15"/>
      <c r="I196" s="15"/>
      <c r="J196" s="15"/>
    </row>
    <row r="197" spans="1:10">
      <c r="A197" s="47"/>
      <c r="B197" s="16"/>
      <c r="C197" s="12" t="s">
        <v>4</v>
      </c>
      <c r="D197" s="12" t="s">
        <v>5</v>
      </c>
      <c r="E197" s="12" t="s">
        <v>3</v>
      </c>
      <c r="F197" s="12" t="s">
        <v>6</v>
      </c>
      <c r="G197" s="25"/>
    </row>
    <row r="198" spans="1:10" ht="37.5" customHeight="1">
      <c r="A198" s="66">
        <f>STAT!A67</f>
        <v>45</v>
      </c>
      <c r="B198" s="46" t="str">
        <f>STAT!B67</f>
        <v xml:space="preserve">Did the supportive service activity documented in the case file match the supportive service activity entered in EFM? (Y, N, X)  (Note: X = no supportive service was provided). </v>
      </c>
      <c r="C198" s="4">
        <f ca="1">COUNTIF(OFFSET(SUM!$C$5,0,RPT!$A198,50,1),"Y")</f>
        <v>0</v>
      </c>
      <c r="D198" s="70">
        <f ca="1">COUNTIF(OFFSET(SUM!$C$5,0,RPT!$A198,50,1),"N")</f>
        <v>0</v>
      </c>
      <c r="E198" s="70">
        <f ca="1">COUNTIF(OFFSET(SUM!$C$5,0,RPT!$A198,50,1),"X")</f>
        <v>0</v>
      </c>
      <c r="F198" s="4">
        <f ca="1">C198+D198+E198</f>
        <v>0</v>
      </c>
      <c r="G198" s="25"/>
    </row>
    <row r="199" spans="1:10">
      <c r="A199" s="47"/>
      <c r="B199" s="13" t="s">
        <v>7</v>
      </c>
      <c r="C199" s="11">
        <f ca="1">IF(($C198+$D198)&gt;0,C198/($C198+$D198),0)</f>
        <v>0</v>
      </c>
      <c r="D199" s="11">
        <f ca="1">IF(($C198+$D198)&gt;0,D198/($C198+$D198),0)</f>
        <v>0</v>
      </c>
      <c r="E199" s="21"/>
      <c r="F199" s="21"/>
    </row>
    <row r="200" spans="1:10">
      <c r="A200" s="10"/>
      <c r="B200" s="16"/>
      <c r="C200" s="20"/>
      <c r="D200" s="20"/>
      <c r="E200" s="18"/>
      <c r="F200" s="18"/>
    </row>
    <row r="201" spans="1:10">
      <c r="A201" s="10"/>
      <c r="B201" s="16"/>
      <c r="C201" s="18"/>
      <c r="D201" s="18"/>
      <c r="E201" s="18"/>
      <c r="F201" s="18"/>
    </row>
    <row r="202" spans="1:10">
      <c r="A202" s="47"/>
      <c r="B202" s="16"/>
      <c r="C202" s="12" t="s">
        <v>4</v>
      </c>
      <c r="D202" s="12" t="s">
        <v>5</v>
      </c>
      <c r="E202" s="12" t="s">
        <v>3</v>
      </c>
      <c r="F202" s="12" t="s">
        <v>6</v>
      </c>
    </row>
    <row r="203" spans="1:10" ht="48.75" customHeight="1">
      <c r="A203" s="42">
        <f>STAT!A68</f>
        <v>46</v>
      </c>
      <c r="B203" s="46" t="str">
        <f>STAT!B68</f>
        <v xml:space="preserve">Was documentation in the case file to show that the supportive services were issued in accordance with local policy? (Y, N, X) (Note: X = No supportive service was provided).  </v>
      </c>
      <c r="C203" s="4">
        <f ca="1">COUNTIF(OFFSET(SUM!$C$5,0,RPT!$A203,50,1),"Y")</f>
        <v>0</v>
      </c>
      <c r="D203" s="4">
        <f ca="1">COUNTIF(OFFSET(SUM!$C$5,0,RPT!$A203,50,1),"N")</f>
        <v>0</v>
      </c>
      <c r="E203" s="4">
        <f ca="1">COUNTIF(OFFSET(SUM!$C$5,0,RPT!$A203,50,1),"X")</f>
        <v>0</v>
      </c>
      <c r="F203" s="4">
        <f ca="1">C203+D203+E203</f>
        <v>0</v>
      </c>
    </row>
    <row r="204" spans="1:10">
      <c r="A204" s="47"/>
      <c r="B204" s="13" t="s">
        <v>7</v>
      </c>
      <c r="C204" s="11">
        <f ca="1">IF(($C203+$D203)&gt;0,C203/($C203+$D203),0)</f>
        <v>0</v>
      </c>
      <c r="D204" s="11">
        <f ca="1">IF(($C203+$D203)&gt;0,D203/($C203+$D203),0)</f>
        <v>0</v>
      </c>
      <c r="E204" s="21"/>
      <c r="F204" s="21"/>
    </row>
    <row r="205" spans="1:10">
      <c r="A205" s="10"/>
      <c r="B205" s="16"/>
      <c r="C205" s="20"/>
      <c r="D205" s="20"/>
      <c r="E205" s="18"/>
      <c r="F205" s="18"/>
      <c r="G205" s="8"/>
    </row>
    <row r="206" spans="1:10">
      <c r="A206" s="47"/>
      <c r="B206" s="16"/>
      <c r="C206" s="12" t="s">
        <v>4</v>
      </c>
      <c r="D206" s="12" t="s">
        <v>5</v>
      </c>
      <c r="E206" s="12" t="s">
        <v>6</v>
      </c>
      <c r="F206" s="2"/>
    </row>
    <row r="207" spans="1:10" ht="33.75">
      <c r="A207" s="46">
        <f>STAT!A70</f>
        <v>47</v>
      </c>
      <c r="B207" s="46" t="str">
        <f>STAT!B70</f>
        <v xml:space="preserve">Was the participant exited in EFM? (Y, N) (N = Case is open  or there is a WIA case closure but no exit) (If No, questions 47 through 50 will be X). </v>
      </c>
      <c r="C207" s="4">
        <f ca="1">COUNTIF(OFFSET(SUM!$C$5,0,RPT!$A207,50,1),"Y")</f>
        <v>0</v>
      </c>
      <c r="D207" s="4">
        <f ca="1">COUNTIF(OFFSET(SUM!$C$5,0,RPT!$A207,50,1),"N")</f>
        <v>0</v>
      </c>
      <c r="E207" s="4">
        <f ca="1">C207+D207</f>
        <v>0</v>
      </c>
      <c r="F207" s="2"/>
    </row>
    <row r="208" spans="1:10">
      <c r="A208" s="47"/>
      <c r="B208" s="13" t="s">
        <v>7</v>
      </c>
      <c r="C208" s="11">
        <f ca="1">IF(($C207+$D207)&gt;0,C207/($C207+$D207),0)</f>
        <v>0</v>
      </c>
      <c r="D208" s="11">
        <f ca="1">IF(($C207+$D207)&gt;0,D207/($C207+$D207),0)</f>
        <v>0</v>
      </c>
      <c r="E208" s="21"/>
      <c r="F208" s="2"/>
    </row>
    <row r="209" spans="1:8">
      <c r="A209" s="10"/>
      <c r="B209" s="16"/>
      <c r="C209" s="20"/>
      <c r="D209" s="20"/>
      <c r="E209" s="18"/>
      <c r="F209" s="18"/>
    </row>
    <row r="210" spans="1:8">
      <c r="A210" s="55"/>
      <c r="B210" s="25"/>
      <c r="C210" s="25"/>
      <c r="D210" s="25"/>
      <c r="E210" s="25"/>
      <c r="F210" s="25"/>
      <c r="G210" s="25"/>
      <c r="H210" s="25"/>
    </row>
    <row r="211" spans="1:8">
      <c r="A211" s="47"/>
      <c r="B211" s="16"/>
      <c r="C211" s="12" t="s">
        <v>4</v>
      </c>
      <c r="D211" s="12" t="s">
        <v>5</v>
      </c>
      <c r="E211" s="12" t="s">
        <v>3</v>
      </c>
      <c r="F211" s="12" t="s">
        <v>6</v>
      </c>
    </row>
    <row r="212" spans="1:8" ht="45">
      <c r="A212" s="64">
        <f>STAT!A71</f>
        <v>48</v>
      </c>
      <c r="B212" s="46" t="str">
        <f>STAT!B71</f>
        <v xml:space="preserve">If yes to #47, and the participant exited with employment, was documentation in the case file to verify the employment start date and wage information?  (Y, N, X). (X = Participant did not exit with employment). </v>
      </c>
      <c r="C212" s="4">
        <f ca="1">COUNTIF(OFFSET(SUM!$C$5,0,RPT!$A212,50,1),"Y")</f>
        <v>0</v>
      </c>
      <c r="D212" s="4">
        <f ca="1">COUNTIF(OFFSET(SUM!$C$5,0,RPT!$A212,50,1),"N")</f>
        <v>0</v>
      </c>
      <c r="E212" s="4">
        <f ca="1">COUNTIF(OFFSET(SUM!$C$5,0,RPT!$A212,50,1),"X")</f>
        <v>0</v>
      </c>
      <c r="F212" s="4">
        <f ca="1">C212+D212+E212</f>
        <v>0</v>
      </c>
    </row>
    <row r="213" spans="1:8">
      <c r="A213" s="47"/>
      <c r="B213" s="13" t="s">
        <v>7</v>
      </c>
      <c r="C213" s="11">
        <f ca="1">IF(($C212+$D212)&gt;0,C212/($C212+$D212),0)</f>
        <v>0</v>
      </c>
      <c r="D213" s="11">
        <f ca="1">IF(($C212+$D212)&gt;0,D212/($C212+$D212),0)</f>
        <v>0</v>
      </c>
      <c r="E213" s="21"/>
      <c r="F213" s="21"/>
    </row>
    <row r="214" spans="1:8">
      <c r="A214" s="10"/>
      <c r="B214" s="16"/>
      <c r="C214" s="20"/>
      <c r="D214" s="20"/>
      <c r="E214" s="69"/>
      <c r="F214" s="69"/>
    </row>
    <row r="215" spans="1:8">
      <c r="A215" s="58"/>
      <c r="B215" s="59"/>
      <c r="C215" s="12" t="s">
        <v>4</v>
      </c>
      <c r="D215" s="12" t="s">
        <v>5</v>
      </c>
      <c r="E215" s="12" t="s">
        <v>3</v>
      </c>
      <c r="F215" s="12" t="s">
        <v>6</v>
      </c>
      <c r="G215" s="25"/>
      <c r="H215" s="25"/>
    </row>
    <row r="216" spans="1:8" ht="33.75">
      <c r="A216" s="262">
        <v>49</v>
      </c>
      <c r="B216" s="261" t="s">
        <v>158</v>
      </c>
      <c r="C216" s="4">
        <f ca="1">COUNTIF(OFFSET(SUM!$C$5,0,RPT!$A216,50,1),"Y")</f>
        <v>0</v>
      </c>
      <c r="D216" s="4">
        <f ca="1">COUNTIF(OFFSET(SUM!$C$5,0,RPT!$A216,50,1),"N")</f>
        <v>0</v>
      </c>
      <c r="E216" s="4">
        <f ca="1">COUNTIF(OFFSET(SUM!$C$5,0,RPT!$A216,50,1),"X")</f>
        <v>0</v>
      </c>
      <c r="F216" s="4">
        <f ca="1">C216+D216+E216</f>
        <v>0</v>
      </c>
      <c r="G216" s="25"/>
      <c r="H216" s="25"/>
    </row>
    <row r="217" spans="1:8">
      <c r="A217" s="10"/>
      <c r="B217" s="58"/>
      <c r="C217" s="11">
        <f ca="1">IF(($C216+$D216)&gt;0,C216/($C216+$D216),0)</f>
        <v>0</v>
      </c>
      <c r="D217" s="11">
        <f ca="1">IF(($C216+$D216)&gt;0,D216/($C216+$D216),0)</f>
        <v>0</v>
      </c>
      <c r="E217" s="21"/>
      <c r="F217" s="260"/>
      <c r="G217" s="25"/>
      <c r="H217" s="25"/>
    </row>
    <row r="218" spans="1:8">
      <c r="A218" s="10"/>
      <c r="B218" s="58"/>
      <c r="C218" s="259"/>
      <c r="D218" s="259"/>
      <c r="E218" s="259"/>
      <c r="F218" s="259"/>
      <c r="G218" s="25"/>
      <c r="H218" s="25"/>
    </row>
    <row r="219" spans="1:8">
      <c r="A219" s="47"/>
      <c r="B219" s="16"/>
      <c r="C219" s="12" t="s">
        <v>4</v>
      </c>
      <c r="D219" s="12" t="s">
        <v>5</v>
      </c>
      <c r="E219" s="12" t="s">
        <v>3</v>
      </c>
      <c r="F219" s="12" t="s">
        <v>6</v>
      </c>
    </row>
    <row r="220" spans="1:8" ht="51.75" customHeight="1">
      <c r="A220" s="64">
        <f>STAT!A74</f>
        <v>50</v>
      </c>
      <c r="B220" s="46" t="str">
        <f>STAT!B74</f>
        <v xml:space="preserve">Were required follow-ups conducted for each of the 1st, 2nd, 3rd, and 4th quarter after exit intervals, as applicable? (Y,N,X) (Note: X = Participant's case is currently open or follow-up is not due). </v>
      </c>
      <c r="C220" s="4">
        <f ca="1">COUNTIF(OFFSET(SUM!$C$5,0,RPT!$A220,50,1),"Y")</f>
        <v>0</v>
      </c>
      <c r="D220" s="4">
        <f ca="1">COUNTIF(OFFSET(SUM!$C$5,0,RPT!$A220,50,1),"N")</f>
        <v>0</v>
      </c>
      <c r="E220" s="4">
        <f ca="1">COUNTIF(OFFSET(SUM!$C$5,0,RPT!$A220,50,1),"X")</f>
        <v>0</v>
      </c>
      <c r="F220" s="4">
        <f ca="1">C220+D220+E220</f>
        <v>0</v>
      </c>
    </row>
    <row r="221" spans="1:8">
      <c r="A221" s="47"/>
      <c r="B221" s="13" t="s">
        <v>7</v>
      </c>
      <c r="C221" s="11">
        <f ca="1">IF(($C220+$D220)&gt;0,C220/($C220+$D220),0)</f>
        <v>0</v>
      </c>
      <c r="D221" s="11">
        <f ca="1">IF(($C220+$D220)&gt;0,D220/($C220+$D220),0)</f>
        <v>0</v>
      </c>
      <c r="E221" s="21"/>
      <c r="F221" s="21"/>
    </row>
    <row r="222" spans="1:8">
      <c r="A222" s="10"/>
      <c r="B222" s="16"/>
      <c r="C222" s="17"/>
      <c r="D222" s="17"/>
      <c r="E222" s="17"/>
      <c r="F222" s="17"/>
      <c r="G222" s="25"/>
      <c r="H222" s="25"/>
    </row>
    <row r="223" spans="1:8">
      <c r="A223" s="47"/>
      <c r="B223" s="16"/>
      <c r="C223" s="12" t="s">
        <v>4</v>
      </c>
      <c r="D223" s="12" t="s">
        <v>5</v>
      </c>
      <c r="E223" s="12" t="s">
        <v>3</v>
      </c>
      <c r="F223" s="12" t="s">
        <v>6</v>
      </c>
    </row>
    <row r="224" spans="1:8" ht="33.75">
      <c r="A224" s="66">
        <f>STAT!A76</f>
        <v>51</v>
      </c>
      <c r="B224" s="46" t="str">
        <f>STAT!B76</f>
        <v xml:space="preserve">Was employment information correctly entered in the follow-up fields in EFM for each applicable quarter and properly verified? (Y, N, X)  </v>
      </c>
      <c r="C224" s="4">
        <f ca="1">COUNTIF(OFFSET(SUM!$C$5,0,RPT!$A224,50,1),"Y")</f>
        <v>0</v>
      </c>
      <c r="D224" s="70">
        <f ca="1">COUNTIF(OFFSET(SUM!$C$5,0,RPT!$A224,50,1),"N")</f>
        <v>0</v>
      </c>
      <c r="E224" s="70">
        <f ca="1">COUNTIF(OFFSET(SUM!$C$5,0,RPT!$A224,50,1),"X")</f>
        <v>0</v>
      </c>
      <c r="F224" s="4">
        <f ca="1">C224+D224+E224</f>
        <v>0</v>
      </c>
    </row>
    <row r="225" spans="1:8">
      <c r="A225" s="47"/>
      <c r="B225" s="3" t="s">
        <v>7</v>
      </c>
      <c r="C225" s="11">
        <f ca="1">IF(($C224+$D224)&gt;0,C224/($C224+$D224),0)</f>
        <v>0</v>
      </c>
      <c r="D225" s="11">
        <f ca="1">IF(($C224+$D224)&gt;0,D224/($C224+$D224),0)</f>
        <v>0</v>
      </c>
      <c r="E225" s="21"/>
      <c r="F225" s="21"/>
    </row>
    <row r="226" spans="1:8">
      <c r="A226" s="55"/>
      <c r="B226" s="25"/>
      <c r="C226" s="25"/>
      <c r="D226" s="25"/>
      <c r="E226" s="25"/>
      <c r="F226" s="25"/>
      <c r="G226" s="25"/>
      <c r="H226" s="25"/>
    </row>
  </sheetData>
  <mergeCells count="4">
    <mergeCell ref="C113:E113"/>
    <mergeCell ref="C58:E58"/>
    <mergeCell ref="A1:F1"/>
    <mergeCell ref="C112:D112"/>
  </mergeCells>
  <phoneticPr fontId="4" type="noConversion"/>
  <printOptions horizontalCentered="1" gridLines="1"/>
  <pageMargins left="0.75" right="0.75" top="1" bottom="0.75" header="0.5" footer="0.5"/>
  <pageSetup scale="77" orientation="portrait" r:id="rId1"/>
  <headerFooter alignWithMargins="0">
    <oddFooter>Page &amp;P</oddFooter>
  </headerFooter>
  <rowBreaks count="4" manualBreakCount="4">
    <brk id="45" max="5" man="1"/>
    <brk id="95" max="5" man="1"/>
    <brk id="130" max="5" man="1"/>
    <brk id="183" max="5" man="1"/>
  </rowBreaks>
</worksheet>
</file>

<file path=xl/worksheets/sheet3.xml><?xml version="1.0" encoding="utf-8"?>
<worksheet xmlns="http://schemas.openxmlformats.org/spreadsheetml/2006/main" xmlns:r="http://schemas.openxmlformats.org/officeDocument/2006/relationships">
  <sheetPr>
    <pageSetUpPr autoPageBreaks="0" fitToPage="1"/>
  </sheetPr>
  <dimension ref="A1:BB54"/>
  <sheetViews>
    <sheetView workbookViewId="0">
      <pane xSplit="3" ySplit="3" topLeftCell="D4" activePane="bottomRight" state="frozen"/>
      <selection pane="topRight" activeCell="D1" sqref="D1"/>
      <selection pane="bottomLeft" activeCell="A4" sqref="A4"/>
      <selection pane="bottomRight" activeCell="V3" sqref="V3"/>
    </sheetView>
  </sheetViews>
  <sheetFormatPr defaultColWidth="9.140625" defaultRowHeight="11.25"/>
  <cols>
    <col min="1" max="1" width="4.7109375" style="1" customWidth="1"/>
    <col min="2" max="2" width="15.28515625" style="2" bestFit="1" customWidth="1"/>
    <col min="3" max="3" width="6.5703125" style="1" customWidth="1"/>
    <col min="4" max="4" width="4.140625" style="2" customWidth="1"/>
    <col min="5" max="29" width="3.7109375" style="2" customWidth="1"/>
    <col min="30" max="30" width="4.42578125" style="2" customWidth="1"/>
    <col min="31" max="31" width="5.5703125" style="2" customWidth="1"/>
    <col min="32" max="32" width="3.5703125" style="2" customWidth="1"/>
    <col min="33" max="33" width="4.7109375" style="2" customWidth="1"/>
    <col min="34" max="34" width="4" style="2" customWidth="1"/>
    <col min="35" max="37" width="4" style="2" bestFit="1" customWidth="1"/>
    <col min="38" max="53" width="4" style="2" customWidth="1"/>
    <col min="54" max="54" width="3" style="2" bestFit="1" customWidth="1"/>
    <col min="55" max="16384" width="9.140625" style="2"/>
  </cols>
  <sheetData>
    <row r="1" spans="1:54" s="23" customFormat="1" ht="28.5" customHeight="1">
      <c r="A1" s="279" t="s">
        <v>27</v>
      </c>
      <c r="B1" s="280"/>
      <c r="C1" s="281"/>
      <c r="D1" s="6">
        <f t="shared" ref="D1:BB1" ca="1" si="0">COUNTIF(D$5:D$54,D$2)</f>
        <v>0</v>
      </c>
      <c r="E1" s="6">
        <f t="shared" ca="1" si="0"/>
        <v>0</v>
      </c>
      <c r="F1" s="6">
        <f t="shared" ca="1" si="0"/>
        <v>0</v>
      </c>
      <c r="G1" s="6">
        <f t="shared" ca="1" si="0"/>
        <v>0</v>
      </c>
      <c r="H1" s="6">
        <f t="shared" ca="1" si="0"/>
        <v>0</v>
      </c>
      <c r="I1" s="6">
        <f t="shared" ca="1" si="0"/>
        <v>0</v>
      </c>
      <c r="J1" s="6">
        <f t="shared" ca="1" si="0"/>
        <v>0</v>
      </c>
      <c r="K1" s="6">
        <f t="shared" ca="1" si="0"/>
        <v>0</v>
      </c>
      <c r="L1" s="6">
        <f t="shared" ca="1" si="0"/>
        <v>0</v>
      </c>
      <c r="M1" s="6">
        <f t="shared" ca="1" si="0"/>
        <v>0</v>
      </c>
      <c r="N1" s="6">
        <f t="shared" ca="1" si="0"/>
        <v>0</v>
      </c>
      <c r="O1" s="6">
        <f t="shared" ca="1" si="0"/>
        <v>0</v>
      </c>
      <c r="P1" s="6">
        <f t="shared" ca="1" si="0"/>
        <v>0</v>
      </c>
      <c r="Q1" s="6">
        <f t="shared" ca="1" si="0"/>
        <v>0</v>
      </c>
      <c r="R1" s="6">
        <f t="shared" ca="1" si="0"/>
        <v>0</v>
      </c>
      <c r="S1" s="6">
        <f t="shared" ca="1" si="0"/>
        <v>0</v>
      </c>
      <c r="T1" s="6">
        <f t="shared" ca="1" si="0"/>
        <v>0</v>
      </c>
      <c r="U1" s="6">
        <f t="shared" ca="1" si="0"/>
        <v>0</v>
      </c>
      <c r="V1" s="6">
        <f t="shared" ca="1" si="0"/>
        <v>0</v>
      </c>
      <c r="W1" s="6">
        <f t="shared" ca="1" si="0"/>
        <v>0</v>
      </c>
      <c r="X1" s="6">
        <f t="shared" ca="1" si="0"/>
        <v>0</v>
      </c>
      <c r="Y1" s="6">
        <f t="shared" ca="1" si="0"/>
        <v>0</v>
      </c>
      <c r="Z1" s="6">
        <f t="shared" ca="1" si="0"/>
        <v>0</v>
      </c>
      <c r="AA1" s="6">
        <f t="shared" ca="1" si="0"/>
        <v>0</v>
      </c>
      <c r="AB1" s="6">
        <f t="shared" ca="1" si="0"/>
        <v>0</v>
      </c>
      <c r="AC1" s="6">
        <f t="shared" ca="1" si="0"/>
        <v>0</v>
      </c>
      <c r="AD1" s="6">
        <f t="shared" ca="1" si="0"/>
        <v>0</v>
      </c>
      <c r="AE1" s="6">
        <f t="shared" ca="1" si="0"/>
        <v>0</v>
      </c>
      <c r="AF1" s="6">
        <f t="shared" ca="1" si="0"/>
        <v>0</v>
      </c>
      <c r="AG1" s="6">
        <f t="shared" ca="1" si="0"/>
        <v>0</v>
      </c>
      <c r="AH1" s="6">
        <f t="shared" ca="1" si="0"/>
        <v>0</v>
      </c>
      <c r="AI1" s="6">
        <f t="shared" ca="1" si="0"/>
        <v>0</v>
      </c>
      <c r="AJ1" s="6">
        <f t="shared" ca="1" si="0"/>
        <v>0</v>
      </c>
      <c r="AK1" s="6">
        <f t="shared" ca="1" si="0"/>
        <v>0</v>
      </c>
      <c r="AL1" s="6">
        <f t="shared" ca="1" si="0"/>
        <v>0</v>
      </c>
      <c r="AM1" s="6">
        <f t="shared" ca="1" si="0"/>
        <v>0</v>
      </c>
      <c r="AN1" s="6">
        <f t="shared" ca="1" si="0"/>
        <v>0</v>
      </c>
      <c r="AO1" s="6">
        <f t="shared" ca="1" si="0"/>
        <v>0</v>
      </c>
      <c r="AP1" s="6">
        <f t="shared" ca="1" si="0"/>
        <v>0</v>
      </c>
      <c r="AQ1" s="6">
        <f t="shared" ca="1" si="0"/>
        <v>0</v>
      </c>
      <c r="AR1" s="6">
        <f t="shared" ca="1" si="0"/>
        <v>0</v>
      </c>
      <c r="AS1" s="6">
        <f t="shared" ca="1" si="0"/>
        <v>0</v>
      </c>
      <c r="AT1" s="6">
        <f t="shared" ca="1" si="0"/>
        <v>0</v>
      </c>
      <c r="AU1" s="6">
        <f t="shared" ca="1" si="0"/>
        <v>0</v>
      </c>
      <c r="AV1" s="6">
        <f t="shared" ca="1" si="0"/>
        <v>0</v>
      </c>
      <c r="AW1" s="6">
        <f t="shared" ca="1" si="0"/>
        <v>0</v>
      </c>
      <c r="AX1" s="6">
        <f t="shared" ca="1" si="0"/>
        <v>0</v>
      </c>
      <c r="AY1" s="6">
        <f t="shared" ca="1" si="0"/>
        <v>0</v>
      </c>
      <c r="AZ1" s="6">
        <f t="shared" ca="1" si="0"/>
        <v>0</v>
      </c>
      <c r="BA1" s="6">
        <f t="shared" ca="1" si="0"/>
        <v>0</v>
      </c>
      <c r="BB1" s="6">
        <f t="shared" ca="1" si="0"/>
        <v>0</v>
      </c>
    </row>
    <row r="2" spans="1:54" s="37" customFormat="1" ht="12.75">
      <c r="A2" s="33"/>
      <c r="B2" s="34"/>
      <c r="C2" s="35"/>
      <c r="D2" s="36" t="s">
        <v>24</v>
      </c>
      <c r="E2" s="36" t="s">
        <v>24</v>
      </c>
      <c r="F2" s="36" t="s">
        <v>24</v>
      </c>
      <c r="G2" s="36" t="s">
        <v>24</v>
      </c>
      <c r="H2" s="36" t="s">
        <v>24</v>
      </c>
      <c r="I2" s="36" t="s">
        <v>24</v>
      </c>
      <c r="J2" s="36" t="s">
        <v>24</v>
      </c>
      <c r="K2" s="36" t="s">
        <v>24</v>
      </c>
      <c r="L2" s="36" t="s">
        <v>24</v>
      </c>
      <c r="M2" s="36" t="s">
        <v>24</v>
      </c>
      <c r="N2" s="36" t="s">
        <v>24</v>
      </c>
      <c r="O2" s="36" t="s">
        <v>24</v>
      </c>
      <c r="P2" s="36" t="s">
        <v>24</v>
      </c>
      <c r="Q2" s="36" t="s">
        <v>24</v>
      </c>
      <c r="R2" s="36" t="s">
        <v>24</v>
      </c>
      <c r="S2" s="36" t="s">
        <v>24</v>
      </c>
      <c r="T2" s="36" t="s">
        <v>24</v>
      </c>
      <c r="U2" s="36" t="s">
        <v>24</v>
      </c>
      <c r="V2" s="36" t="s">
        <v>24</v>
      </c>
      <c r="W2" s="36" t="s">
        <v>24</v>
      </c>
      <c r="X2" s="36" t="s">
        <v>24</v>
      </c>
      <c r="Y2" s="36" t="s">
        <v>24</v>
      </c>
      <c r="Z2" s="36" t="s">
        <v>24</v>
      </c>
      <c r="AA2" s="36" t="s">
        <v>24</v>
      </c>
      <c r="AB2" s="36" t="s">
        <v>24</v>
      </c>
      <c r="AC2" s="36" t="s">
        <v>24</v>
      </c>
      <c r="AD2" s="36" t="s">
        <v>24</v>
      </c>
      <c r="AE2" s="36" t="s">
        <v>24</v>
      </c>
      <c r="AF2" s="36" t="s">
        <v>24</v>
      </c>
      <c r="AG2" s="36" t="s">
        <v>24</v>
      </c>
      <c r="AH2" s="36" t="s">
        <v>24</v>
      </c>
      <c r="AI2" s="36" t="s">
        <v>24</v>
      </c>
      <c r="AJ2" s="36" t="s">
        <v>24</v>
      </c>
      <c r="AK2" s="36" t="s">
        <v>24</v>
      </c>
      <c r="AL2" s="36" t="s">
        <v>24</v>
      </c>
      <c r="AM2" s="36" t="s">
        <v>24</v>
      </c>
      <c r="AN2" s="36" t="s">
        <v>24</v>
      </c>
      <c r="AO2" s="36" t="s">
        <v>24</v>
      </c>
      <c r="AP2" s="36" t="s">
        <v>24</v>
      </c>
      <c r="AQ2" s="36" t="s">
        <v>24</v>
      </c>
      <c r="AR2" s="36" t="s">
        <v>24</v>
      </c>
      <c r="AS2" s="36" t="s">
        <v>24</v>
      </c>
      <c r="AT2" s="36" t="s">
        <v>24</v>
      </c>
      <c r="AU2" s="36" t="s">
        <v>24</v>
      </c>
      <c r="AV2" s="36" t="s">
        <v>24</v>
      </c>
      <c r="AW2" s="36" t="s">
        <v>24</v>
      </c>
      <c r="AX2" s="36" t="s">
        <v>24</v>
      </c>
      <c r="AY2" s="36" t="s">
        <v>24</v>
      </c>
      <c r="AZ2" s="36" t="s">
        <v>24</v>
      </c>
      <c r="BA2" s="36" t="s">
        <v>24</v>
      </c>
      <c r="BB2" s="36" t="s">
        <v>24</v>
      </c>
    </row>
    <row r="3" spans="1:54" s="37" customFormat="1" ht="12.75">
      <c r="A3" s="33"/>
      <c r="B3" s="34"/>
      <c r="C3" s="35"/>
      <c r="D3" s="36">
        <v>12</v>
      </c>
      <c r="E3" s="36">
        <v>13</v>
      </c>
      <c r="F3" s="36">
        <v>14</v>
      </c>
      <c r="G3" s="36">
        <v>15</v>
      </c>
      <c r="H3" s="36">
        <v>16</v>
      </c>
      <c r="I3" s="36">
        <v>17</v>
      </c>
      <c r="J3" s="36">
        <v>18</v>
      </c>
      <c r="K3" s="36">
        <v>20</v>
      </c>
      <c r="L3" s="36">
        <v>21</v>
      </c>
      <c r="M3" s="36">
        <v>24</v>
      </c>
      <c r="N3" s="36">
        <v>26</v>
      </c>
      <c r="O3" s="36">
        <v>27</v>
      </c>
      <c r="P3" s="36">
        <v>28</v>
      </c>
      <c r="Q3" s="36">
        <v>30</v>
      </c>
      <c r="R3" s="36">
        <v>31</v>
      </c>
      <c r="S3" s="36">
        <v>32</v>
      </c>
      <c r="T3" s="36">
        <v>33</v>
      </c>
      <c r="U3" s="36">
        <v>34</v>
      </c>
      <c r="V3" s="36">
        <v>35</v>
      </c>
      <c r="W3" s="36">
        <v>37</v>
      </c>
      <c r="X3" s="36">
        <v>38</v>
      </c>
      <c r="Y3" s="36">
        <v>39</v>
      </c>
      <c r="Z3" s="36">
        <v>40</v>
      </c>
      <c r="AA3" s="36">
        <v>41</v>
      </c>
      <c r="AB3" s="36">
        <v>43</v>
      </c>
      <c r="AC3" s="36">
        <v>44</v>
      </c>
      <c r="AD3" s="37">
        <v>45</v>
      </c>
      <c r="AE3" s="37">
        <v>46</v>
      </c>
      <c r="AF3" s="37">
        <v>47</v>
      </c>
      <c r="AG3" s="37">
        <v>49</v>
      </c>
      <c r="AH3" s="37">
        <v>50</v>
      </c>
      <c r="AI3" s="37">
        <v>51</v>
      </c>
      <c r="AJ3" s="37">
        <v>52</v>
      </c>
      <c r="AK3" s="37">
        <v>53</v>
      </c>
      <c r="AL3" s="37">
        <v>54</v>
      </c>
      <c r="AM3" s="37">
        <v>55</v>
      </c>
      <c r="AN3" s="37">
        <v>56</v>
      </c>
      <c r="AO3" s="37">
        <v>58</v>
      </c>
      <c r="AP3" s="37">
        <v>59</v>
      </c>
      <c r="AQ3" s="37">
        <v>60</v>
      </c>
      <c r="AR3" s="37">
        <v>62</v>
      </c>
      <c r="AS3" s="37">
        <v>63</v>
      </c>
      <c r="AT3" s="37">
        <v>65</v>
      </c>
      <c r="AU3" s="37">
        <v>66</v>
      </c>
      <c r="AV3" s="37">
        <v>67</v>
      </c>
      <c r="AW3" s="37">
        <v>68</v>
      </c>
      <c r="AX3" s="37">
        <v>70</v>
      </c>
      <c r="AY3" s="37">
        <v>71</v>
      </c>
      <c r="AZ3" s="37">
        <v>72</v>
      </c>
      <c r="BA3" s="37">
        <v>74</v>
      </c>
      <c r="BB3" s="37">
        <v>75</v>
      </c>
    </row>
    <row r="4" spans="1:54" ht="12.75">
      <c r="A4" s="89" t="s">
        <v>8</v>
      </c>
      <c r="B4" s="90" t="s">
        <v>9</v>
      </c>
      <c r="C4" s="89" t="s">
        <v>2</v>
      </c>
      <c r="D4" s="22">
        <v>1</v>
      </c>
      <c r="E4" s="22">
        <v>2</v>
      </c>
      <c r="F4" s="39">
        <v>3</v>
      </c>
      <c r="G4" s="39">
        <v>4</v>
      </c>
      <c r="H4" s="39">
        <v>5</v>
      </c>
      <c r="I4" s="39">
        <v>6</v>
      </c>
      <c r="J4" s="39">
        <v>7</v>
      </c>
      <c r="K4" s="39">
        <v>8</v>
      </c>
      <c r="L4" s="39">
        <v>9</v>
      </c>
      <c r="M4" s="40">
        <v>10</v>
      </c>
      <c r="N4" s="22">
        <v>11</v>
      </c>
      <c r="O4" s="39">
        <v>12</v>
      </c>
      <c r="P4" s="39">
        <v>13</v>
      </c>
      <c r="Q4" s="22">
        <v>14</v>
      </c>
      <c r="R4" s="22">
        <v>15</v>
      </c>
      <c r="S4" s="22">
        <v>16</v>
      </c>
      <c r="T4" s="39">
        <v>17</v>
      </c>
      <c r="U4" s="264">
        <v>18</v>
      </c>
      <c r="V4" s="263">
        <v>19</v>
      </c>
      <c r="W4" s="22">
        <v>20</v>
      </c>
      <c r="X4" s="39">
        <v>21</v>
      </c>
      <c r="Y4" s="39">
        <v>22</v>
      </c>
      <c r="Z4" s="39">
        <v>23</v>
      </c>
      <c r="AA4" s="40">
        <v>24</v>
      </c>
      <c r="AB4" s="22">
        <v>25</v>
      </c>
      <c r="AC4" s="39">
        <v>26</v>
      </c>
      <c r="AD4" s="39">
        <v>27</v>
      </c>
      <c r="AE4" s="39">
        <v>28</v>
      </c>
      <c r="AF4" s="40">
        <v>29</v>
      </c>
      <c r="AG4" s="22">
        <v>30</v>
      </c>
      <c r="AH4" s="22">
        <v>31</v>
      </c>
      <c r="AI4" s="39">
        <v>32</v>
      </c>
      <c r="AJ4" s="39">
        <v>33</v>
      </c>
      <c r="AK4" s="263">
        <v>34</v>
      </c>
      <c r="AL4" s="39">
        <v>35</v>
      </c>
      <c r="AM4" s="263">
        <v>36</v>
      </c>
      <c r="AN4" s="263">
        <v>37</v>
      </c>
      <c r="AO4" s="22">
        <v>38</v>
      </c>
      <c r="AP4" s="264">
        <v>39</v>
      </c>
      <c r="AQ4" s="263">
        <v>40</v>
      </c>
      <c r="AR4" s="264">
        <v>41</v>
      </c>
      <c r="AS4" s="263">
        <v>42</v>
      </c>
      <c r="AT4" s="22">
        <v>43</v>
      </c>
      <c r="AU4" s="264">
        <v>44</v>
      </c>
      <c r="AV4" s="266">
        <v>45</v>
      </c>
      <c r="AW4" s="266">
        <v>46</v>
      </c>
      <c r="AX4" s="265">
        <v>47</v>
      </c>
      <c r="AY4" s="264">
        <v>48</v>
      </c>
      <c r="AZ4" s="39">
        <v>49</v>
      </c>
      <c r="BA4" s="39">
        <v>50</v>
      </c>
      <c r="BB4" s="40">
        <v>51</v>
      </c>
    </row>
    <row r="5" spans="1:54">
      <c r="A5" s="89">
        <f>SAMP!A2</f>
        <v>1</v>
      </c>
      <c r="B5" s="91" t="str">
        <f>SAMP!C2&amp;", "&amp;SAMP!D2</f>
        <v xml:space="preserve">, </v>
      </c>
      <c r="C5" s="92">
        <f>SAMP!B2</f>
        <v>0</v>
      </c>
      <c r="D5" s="38">
        <f ca="1">OFFSET(STAT!$E$1,SUM!D$3-1,SUM!$A5)</f>
        <v>0</v>
      </c>
      <c r="E5" s="38">
        <f ca="1">OFFSET(STAT!$E$1,SUM!E$3-1,SUM!$A5)</f>
        <v>0</v>
      </c>
      <c r="F5" s="38">
        <f ca="1">OFFSET(STAT!$E$1,SUM!F$3-1,SUM!$A5)</f>
        <v>0</v>
      </c>
      <c r="G5" s="38">
        <f ca="1">OFFSET(STAT!$E$1,SUM!G$3-1,SUM!$A5)</f>
        <v>0</v>
      </c>
      <c r="H5" s="38">
        <f ca="1">OFFSET(STAT!$E$1,SUM!H$3-1,SUM!$A5)</f>
        <v>0</v>
      </c>
      <c r="I5" s="38">
        <f ca="1">OFFSET(STAT!$E$1,SUM!I$3-1,SUM!$A5)</f>
        <v>0</v>
      </c>
      <c r="J5" s="38">
        <f ca="1">OFFSET(STAT!$E$1,SUM!J$3-1,SUM!$A5)</f>
        <v>0</v>
      </c>
      <c r="K5" s="38">
        <f ca="1">OFFSET(STAT!$E$1,SUM!K$3-1,SUM!$A5)</f>
        <v>0</v>
      </c>
      <c r="L5" s="38">
        <f ca="1">OFFSET(STAT!$E$1,SUM!L$3-1,SUM!$A5)</f>
        <v>0</v>
      </c>
      <c r="M5" s="38">
        <f ca="1">OFFSET(STAT!$E$1,SUM!M$3-1,SUM!$A5)</f>
        <v>0</v>
      </c>
      <c r="N5" s="38">
        <f ca="1">OFFSET(STAT!$E$1,SUM!N$3-1,SUM!$A5)</f>
        <v>0</v>
      </c>
      <c r="O5" s="38">
        <f ca="1">OFFSET(STAT!$E$1,SUM!O$3-1,SUM!$A5)</f>
        <v>0</v>
      </c>
      <c r="P5" s="38">
        <f ca="1">OFFSET(STAT!$E$1,SUM!P$3-1,SUM!$A5)</f>
        <v>0</v>
      </c>
      <c r="Q5" s="38">
        <f ca="1">OFFSET(STAT!$E$1,SUM!Q$3-1,SUM!$A5)</f>
        <v>0</v>
      </c>
      <c r="R5" s="38">
        <f ca="1">OFFSET(STAT!$E$1,SUM!R$3-1,SUM!$A5)</f>
        <v>0</v>
      </c>
      <c r="S5" s="38">
        <f ca="1">OFFSET(STAT!$E$1,SUM!S$3-1,SUM!$A5)</f>
        <v>0</v>
      </c>
      <c r="T5" s="38">
        <f ca="1">OFFSET(STAT!$E$1,SUM!T$3-1,SUM!$A5)</f>
        <v>0</v>
      </c>
      <c r="U5" s="38">
        <f ca="1">OFFSET(STAT!$E$1,SUM!U$3-1,SUM!$A5)</f>
        <v>0</v>
      </c>
      <c r="V5" s="38">
        <f ca="1">OFFSET(STAT!$E$1,SUM!V$3-1,SUM!$A5)</f>
        <v>0</v>
      </c>
      <c r="W5" s="38">
        <f ca="1">OFFSET(STAT!$E$1,SUM!W$3-1,SUM!$A5)</f>
        <v>0</v>
      </c>
      <c r="X5" s="38">
        <f ca="1">OFFSET(STAT!$E$1,SUM!X$3-1,SUM!$A5)</f>
        <v>0</v>
      </c>
      <c r="Y5" s="38">
        <f ca="1">OFFSET(STAT!$E$1,SUM!Y$3-1,SUM!$A5)</f>
        <v>0</v>
      </c>
      <c r="Z5" s="38">
        <f ca="1">OFFSET(STAT!$E$1,SUM!Z$3-1,SUM!$A5)</f>
        <v>0</v>
      </c>
      <c r="AA5" s="38">
        <f ca="1">OFFSET(STAT!$E$1,SUM!AA$3-1,SUM!$A5)</f>
        <v>0</v>
      </c>
      <c r="AB5" s="38">
        <f ca="1">OFFSET(STAT!$E$1,SUM!AB$3-1,SUM!$A5)</f>
        <v>0</v>
      </c>
      <c r="AC5" s="38">
        <f ca="1">OFFSET(STAT!$E$1,SUM!AC$3-1,SUM!$A5)</f>
        <v>0</v>
      </c>
      <c r="AD5" s="38">
        <f ca="1">OFFSET(STAT!$E$1,SUM!AD$3-1,SUM!$A5)</f>
        <v>0</v>
      </c>
      <c r="AE5" s="38">
        <f ca="1">OFFSET(STAT!$E$1,SUM!AE$3-1,SUM!$A5)</f>
        <v>0</v>
      </c>
      <c r="AF5" s="38">
        <f ca="1">OFFSET(STAT!$E$1,SUM!AF$3-1,SUM!$A5)</f>
        <v>0</v>
      </c>
      <c r="AG5" s="38">
        <f ca="1">OFFSET(STAT!$E$1,SUM!AG$3-1,SUM!$A5)</f>
        <v>0</v>
      </c>
      <c r="AH5" s="38">
        <f ca="1">OFFSET(STAT!$E$1,SUM!AH$3-1,SUM!$A5)</f>
        <v>0</v>
      </c>
      <c r="AI5" s="38">
        <f ca="1">OFFSET(STAT!$E$1,SUM!AI$3-1,SUM!$A5)</f>
        <v>0</v>
      </c>
      <c r="AJ5" s="38">
        <f ca="1">OFFSET(STAT!$E$1,SUM!AJ$3-1,SUM!$A5)</f>
        <v>0</v>
      </c>
      <c r="AK5" s="38">
        <f ca="1">OFFSET(STAT!$E$1,SUM!AK$3-1,SUM!$A5)</f>
        <v>0</v>
      </c>
      <c r="AL5" s="38">
        <f ca="1">OFFSET(STAT!$E$1,SUM!AL$3-1,SUM!$A5)</f>
        <v>0</v>
      </c>
      <c r="AM5" s="38">
        <f ca="1">OFFSET(STAT!$E$1,SUM!AM$3-1,SUM!$A5)</f>
        <v>0</v>
      </c>
      <c r="AN5" s="38">
        <f ca="1">OFFSET(STAT!$E$1,SUM!AN$3-1,SUM!$A5)</f>
        <v>0</v>
      </c>
      <c r="AO5" s="38">
        <f ca="1">OFFSET(STAT!$E$1,SUM!AO$3-1,SUM!$A5)</f>
        <v>0</v>
      </c>
      <c r="AP5" s="38">
        <f ca="1">OFFSET(STAT!$E$1,SUM!AP$3-1,SUM!$A5)</f>
        <v>0</v>
      </c>
      <c r="AQ5" s="38">
        <f ca="1">OFFSET(STAT!$E$1,SUM!AQ$3-1,SUM!$A5)</f>
        <v>0</v>
      </c>
      <c r="AR5" s="38">
        <f ca="1">OFFSET(STAT!$E$1,SUM!AR$3-1,SUM!$A5)</f>
        <v>0</v>
      </c>
      <c r="AS5" s="38">
        <f ca="1">OFFSET(STAT!$E$1,SUM!AS$3-1,SUM!$A5)</f>
        <v>0</v>
      </c>
      <c r="AT5" s="38">
        <f ca="1">OFFSET(STAT!$E$1,SUM!AT$3-1,SUM!$A5)</f>
        <v>0</v>
      </c>
      <c r="AU5" s="38">
        <f ca="1">OFFSET(STAT!$E$1,SUM!AU$3-1,SUM!$A5)</f>
        <v>0</v>
      </c>
      <c r="AV5" s="38">
        <f ca="1">OFFSET(STAT!$E$1,SUM!AV$3-1,SUM!$A5)</f>
        <v>0</v>
      </c>
      <c r="AW5" s="38">
        <f ca="1">OFFSET(STAT!$E$1,SUM!AW$3-1,SUM!$A5)</f>
        <v>0</v>
      </c>
      <c r="AX5" s="38">
        <f ca="1">OFFSET(STAT!$E$1,SUM!AX$3-1,SUM!$A5)</f>
        <v>0</v>
      </c>
      <c r="AY5" s="38">
        <f ca="1">OFFSET(STAT!$E$1,SUM!AY$3-1,SUM!$A5)</f>
        <v>0</v>
      </c>
      <c r="AZ5" s="38">
        <f ca="1">OFFSET(STAT!$E$1,SUM!AZ$3-1,SUM!$A5)</f>
        <v>0</v>
      </c>
      <c r="BA5" s="38">
        <f ca="1">OFFSET(STAT!$E$1,SUM!BA$3-1,SUM!$A5)</f>
        <v>0</v>
      </c>
      <c r="BB5" s="38">
        <f ca="1">OFFSET(STAT!$E$1,SUM!BB$3-1,SUM!$A5)</f>
        <v>0</v>
      </c>
    </row>
    <row r="6" spans="1:54">
      <c r="A6" s="89">
        <f>SAMP!A3</f>
        <v>2</v>
      </c>
      <c r="B6" s="91" t="str">
        <f>SAMP!C3&amp;", "&amp;SAMP!D3</f>
        <v xml:space="preserve">, </v>
      </c>
      <c r="C6" s="92">
        <f>SAMP!B3</f>
        <v>0</v>
      </c>
      <c r="D6" s="38">
        <f ca="1">OFFSET(STAT!$E$1,SUM!D$3-1,SUM!$A6)</f>
        <v>0</v>
      </c>
      <c r="E6" s="38">
        <f ca="1">OFFSET(STAT!$E$1,SUM!E$3-1,SUM!$A6)</f>
        <v>0</v>
      </c>
      <c r="F6" s="38">
        <f ca="1">OFFSET(STAT!$E$1,SUM!F$3-1,SUM!$A6)</f>
        <v>0</v>
      </c>
      <c r="G6" s="38">
        <f ca="1">OFFSET(STAT!$E$1,SUM!G$3-1,SUM!$A6)</f>
        <v>0</v>
      </c>
      <c r="H6" s="38">
        <f ca="1">OFFSET(STAT!$E$1,SUM!H$3-1,SUM!$A6)</f>
        <v>0</v>
      </c>
      <c r="I6" s="38">
        <f ca="1">OFFSET(STAT!$E$1,SUM!I$3-1,SUM!$A6)</f>
        <v>0</v>
      </c>
      <c r="J6" s="38">
        <f ca="1">OFFSET(STAT!$E$1,SUM!J$3-1,SUM!$A6)</f>
        <v>0</v>
      </c>
      <c r="K6" s="38">
        <f ca="1">OFFSET(STAT!$E$1,SUM!K$3-1,SUM!$A6)</f>
        <v>0</v>
      </c>
      <c r="L6" s="38">
        <f ca="1">OFFSET(STAT!$E$1,SUM!L$3-1,SUM!$A6)</f>
        <v>0</v>
      </c>
      <c r="M6" s="38">
        <f ca="1">OFFSET(STAT!$E$1,SUM!M$3-1,SUM!$A6)</f>
        <v>0</v>
      </c>
      <c r="N6" s="38">
        <f ca="1">OFFSET(STAT!$E$1,SUM!N$3-1,SUM!$A6)</f>
        <v>0</v>
      </c>
      <c r="O6" s="38">
        <f ca="1">OFFSET(STAT!$E$1,SUM!O$3-1,SUM!$A6)</f>
        <v>0</v>
      </c>
      <c r="P6" s="38">
        <f ca="1">OFFSET(STAT!$E$1,SUM!P$3-1,SUM!$A6)</f>
        <v>0</v>
      </c>
      <c r="Q6" s="38">
        <f ca="1">OFFSET(STAT!$E$1,SUM!Q$3-1,SUM!$A6)</f>
        <v>0</v>
      </c>
      <c r="R6" s="38">
        <f ca="1">OFFSET(STAT!$E$1,SUM!R$3-1,SUM!$A6)</f>
        <v>0</v>
      </c>
      <c r="S6" s="38">
        <f ca="1">OFFSET(STAT!$E$1,SUM!S$3-1,SUM!$A6)</f>
        <v>0</v>
      </c>
      <c r="T6" s="38">
        <f ca="1">OFFSET(STAT!$E$1,SUM!T$3-1,SUM!$A6)</f>
        <v>0</v>
      </c>
      <c r="U6" s="38">
        <f ca="1">OFFSET(STAT!$E$1,SUM!U$3-1,SUM!$A6)</f>
        <v>0</v>
      </c>
      <c r="V6" s="38">
        <f ca="1">OFFSET(STAT!$E$1,SUM!V$3-1,SUM!$A6)</f>
        <v>0</v>
      </c>
      <c r="W6" s="38">
        <f ca="1">OFFSET(STAT!$E$1,SUM!W$3-1,SUM!$A6)</f>
        <v>0</v>
      </c>
      <c r="X6" s="38">
        <f ca="1">OFFSET(STAT!$E$1,SUM!X$3-1,SUM!$A6)</f>
        <v>0</v>
      </c>
      <c r="Y6" s="38">
        <f ca="1">OFFSET(STAT!$E$1,SUM!Y$3-1,SUM!$A6)</f>
        <v>0</v>
      </c>
      <c r="Z6" s="38">
        <f ca="1">OFFSET(STAT!$E$1,SUM!Z$3-1,SUM!$A6)</f>
        <v>0</v>
      </c>
      <c r="AA6" s="38">
        <f ca="1">OFFSET(STAT!$E$1,SUM!AA$3-1,SUM!$A6)</f>
        <v>0</v>
      </c>
      <c r="AB6" s="38">
        <f ca="1">OFFSET(STAT!$E$1,SUM!AB$3-1,SUM!$A6)</f>
        <v>0</v>
      </c>
      <c r="AC6" s="38">
        <f ca="1">OFFSET(STAT!$E$1,SUM!AC$3-1,SUM!$A6)</f>
        <v>0</v>
      </c>
      <c r="AD6" s="38">
        <f ca="1">OFFSET(STAT!$E$1,SUM!AD$3-1,SUM!$A6)</f>
        <v>0</v>
      </c>
      <c r="AE6" s="38">
        <f ca="1">OFFSET(STAT!$E$1,SUM!AE$3-1,SUM!$A6)</f>
        <v>0</v>
      </c>
      <c r="AF6" s="38">
        <f ca="1">OFFSET(STAT!$E$1,SUM!AF$3-1,SUM!$A6)</f>
        <v>0</v>
      </c>
      <c r="AG6" s="38">
        <f ca="1">OFFSET(STAT!$E$1,SUM!AG$3-1,SUM!$A6)</f>
        <v>0</v>
      </c>
      <c r="AH6" s="38">
        <f ca="1">OFFSET(STAT!$E$1,SUM!AH$3-1,SUM!$A6)</f>
        <v>0</v>
      </c>
      <c r="AI6" s="38">
        <f ca="1">OFFSET(STAT!$E$1,SUM!AI$3-1,SUM!$A6)</f>
        <v>0</v>
      </c>
      <c r="AJ6" s="38">
        <f ca="1">OFFSET(STAT!$E$1,SUM!AJ$3-1,SUM!$A6)</f>
        <v>0</v>
      </c>
      <c r="AK6" s="38">
        <f ca="1">OFFSET(STAT!$E$1,SUM!AK$3-1,SUM!$A6)</f>
        <v>0</v>
      </c>
      <c r="AL6" s="38">
        <f ca="1">OFFSET(STAT!$E$1,SUM!AL$3-1,SUM!$A6)</f>
        <v>0</v>
      </c>
      <c r="AM6" s="38">
        <f ca="1">OFFSET(STAT!$E$1,SUM!AM$3-1,SUM!$A6)</f>
        <v>0</v>
      </c>
      <c r="AN6" s="38">
        <f ca="1">OFFSET(STAT!$E$1,SUM!AN$3-1,SUM!$A6)</f>
        <v>0</v>
      </c>
      <c r="AO6" s="38">
        <f ca="1">OFFSET(STAT!$E$1,SUM!AO$3-1,SUM!$A6)</f>
        <v>0</v>
      </c>
      <c r="AP6" s="38">
        <f ca="1">OFFSET(STAT!$E$1,SUM!AP$3-1,SUM!$A6)</f>
        <v>0</v>
      </c>
      <c r="AQ6" s="38">
        <f ca="1">OFFSET(STAT!$E$1,SUM!AQ$3-1,SUM!$A6)</f>
        <v>0</v>
      </c>
      <c r="AR6" s="38">
        <f ca="1">OFFSET(STAT!$E$1,SUM!AR$3-1,SUM!$A6)</f>
        <v>0</v>
      </c>
      <c r="AS6" s="38">
        <f ca="1">OFFSET(STAT!$E$1,SUM!AS$3-1,SUM!$A6)</f>
        <v>0</v>
      </c>
      <c r="AT6" s="38">
        <f ca="1">OFFSET(STAT!$E$1,SUM!AT$3-1,SUM!$A6)</f>
        <v>0</v>
      </c>
      <c r="AU6" s="38">
        <f ca="1">OFFSET(STAT!$E$1,SUM!AU$3-1,SUM!$A6)</f>
        <v>0</v>
      </c>
      <c r="AV6" s="38">
        <f ca="1">OFFSET(STAT!$E$1,SUM!AV$3-1,SUM!$A6)</f>
        <v>0</v>
      </c>
      <c r="AW6" s="38">
        <f ca="1">OFFSET(STAT!$E$1,SUM!AW$3-1,SUM!$A6)</f>
        <v>0</v>
      </c>
      <c r="AX6" s="38">
        <f ca="1">OFFSET(STAT!$E$1,SUM!AX$3-1,SUM!$A6)</f>
        <v>0</v>
      </c>
      <c r="AY6" s="38">
        <f ca="1">OFFSET(STAT!$E$1,SUM!AY$3-1,SUM!$A6)</f>
        <v>0</v>
      </c>
      <c r="AZ6" s="38">
        <f ca="1">OFFSET(STAT!$E$1,SUM!AZ$3-1,SUM!$A6)</f>
        <v>0</v>
      </c>
      <c r="BA6" s="38">
        <f ca="1">OFFSET(STAT!$E$1,SUM!BA$3-1,SUM!$A6)</f>
        <v>0</v>
      </c>
      <c r="BB6" s="38">
        <f ca="1">OFFSET(STAT!$E$1,SUM!BB$3-1,SUM!$A6)</f>
        <v>0</v>
      </c>
    </row>
    <row r="7" spans="1:54" ht="9.9499999999999993" customHeight="1">
      <c r="A7" s="89">
        <f>SAMP!A4</f>
        <v>3</v>
      </c>
      <c r="B7" s="91" t="str">
        <f>SAMP!C4&amp;", "&amp;SAMP!D4</f>
        <v xml:space="preserve">, </v>
      </c>
      <c r="C7" s="92">
        <f>SAMP!B4</f>
        <v>0</v>
      </c>
      <c r="D7" s="38">
        <f ca="1">OFFSET(STAT!$E$1,SUM!D$3-1,SUM!$A7)</f>
        <v>0</v>
      </c>
      <c r="E7" s="38">
        <f ca="1">OFFSET(STAT!$E$1,SUM!E$3-1,SUM!$A7)</f>
        <v>0</v>
      </c>
      <c r="F7" s="38">
        <f ca="1">OFFSET(STAT!$E$1,SUM!F$3-1,SUM!$A7)</f>
        <v>0</v>
      </c>
      <c r="G7" s="38">
        <f ca="1">OFFSET(STAT!$E$1,SUM!G$3-1,SUM!$A7)</f>
        <v>0</v>
      </c>
      <c r="H7" s="38">
        <f ca="1">OFFSET(STAT!$E$1,SUM!H$3-1,SUM!$A7)</f>
        <v>0</v>
      </c>
      <c r="I7" s="38">
        <f ca="1">OFFSET(STAT!$E$1,SUM!I$3-1,SUM!$A7)</f>
        <v>0</v>
      </c>
      <c r="J7" s="38">
        <f ca="1">OFFSET(STAT!$E$1,SUM!J$3-1,SUM!$A7)</f>
        <v>0</v>
      </c>
      <c r="K7" s="38">
        <f ca="1">OFFSET(STAT!$E$1,SUM!K$3-1,SUM!$A7)</f>
        <v>0</v>
      </c>
      <c r="L7" s="38">
        <f ca="1">OFFSET(STAT!$E$1,SUM!L$3-1,SUM!$A7)</f>
        <v>0</v>
      </c>
      <c r="M7" s="38">
        <f ca="1">OFFSET(STAT!$E$1,SUM!M$3-1,SUM!$A7)</f>
        <v>0</v>
      </c>
      <c r="N7" s="38">
        <f ca="1">OFFSET(STAT!$E$1,SUM!N$3-1,SUM!$A7)</f>
        <v>0</v>
      </c>
      <c r="O7" s="38">
        <f ca="1">OFFSET(STAT!$E$1,SUM!O$3-1,SUM!$A7)</f>
        <v>0</v>
      </c>
      <c r="P7" s="38">
        <f ca="1">OFFSET(STAT!$E$1,SUM!P$3-1,SUM!$A7)</f>
        <v>0</v>
      </c>
      <c r="Q7" s="38">
        <f ca="1">OFFSET(STAT!$E$1,SUM!Q$3-1,SUM!$A7)</f>
        <v>0</v>
      </c>
      <c r="R7" s="38">
        <f ca="1">OFFSET(STAT!$E$1,SUM!R$3-1,SUM!$A7)</f>
        <v>0</v>
      </c>
      <c r="S7" s="38">
        <f ca="1">OFFSET(STAT!$E$1,SUM!S$3-1,SUM!$A7)</f>
        <v>0</v>
      </c>
      <c r="T7" s="38">
        <f ca="1">OFFSET(STAT!$E$1,SUM!T$3-1,SUM!$A7)</f>
        <v>0</v>
      </c>
      <c r="U7" s="38">
        <f ca="1">OFFSET(STAT!$E$1,SUM!U$3-1,SUM!$A7)</f>
        <v>0</v>
      </c>
      <c r="V7" s="38">
        <f ca="1">OFFSET(STAT!$E$1,SUM!V$3-1,SUM!$A7)</f>
        <v>0</v>
      </c>
      <c r="W7" s="38">
        <f ca="1">OFFSET(STAT!$E$1,SUM!W$3-1,SUM!$A7)</f>
        <v>0</v>
      </c>
      <c r="X7" s="38">
        <f ca="1">OFFSET(STAT!$E$1,SUM!X$3-1,SUM!$A7)</f>
        <v>0</v>
      </c>
      <c r="Y7" s="38">
        <f ca="1">OFFSET(STAT!$E$1,SUM!Y$3-1,SUM!$A7)</f>
        <v>0</v>
      </c>
      <c r="Z7" s="38">
        <f ca="1">OFFSET(STAT!$E$1,SUM!Z$3-1,SUM!$A7)</f>
        <v>0</v>
      </c>
      <c r="AA7" s="38">
        <f ca="1">OFFSET(STAT!$E$1,SUM!AA$3-1,SUM!$A7)</f>
        <v>0</v>
      </c>
      <c r="AB7" s="38">
        <f ca="1">OFFSET(STAT!$E$1,SUM!AB$3-1,SUM!$A7)</f>
        <v>0</v>
      </c>
      <c r="AC7" s="38">
        <f ca="1">OFFSET(STAT!$E$1,SUM!AC$3-1,SUM!$A7)</f>
        <v>0</v>
      </c>
      <c r="AD7" s="38">
        <f ca="1">OFFSET(STAT!$E$1,SUM!AD$3-1,SUM!$A7)</f>
        <v>0</v>
      </c>
      <c r="AE7" s="38">
        <f ca="1">OFFSET(STAT!$E$1,SUM!AE$3-1,SUM!$A7)</f>
        <v>0</v>
      </c>
      <c r="AF7" s="38">
        <f ca="1">OFFSET(STAT!$E$1,SUM!AF$3-1,SUM!$A7)</f>
        <v>0</v>
      </c>
      <c r="AG7" s="38">
        <f ca="1">OFFSET(STAT!$E$1,SUM!AG$3-1,SUM!$A7)</f>
        <v>0</v>
      </c>
      <c r="AH7" s="38">
        <f ca="1">OFFSET(STAT!$E$1,SUM!AH$3-1,SUM!$A7)</f>
        <v>0</v>
      </c>
      <c r="AI7" s="38">
        <f ca="1">OFFSET(STAT!$E$1,SUM!AI$3-1,SUM!$A7)</f>
        <v>0</v>
      </c>
      <c r="AJ7" s="38">
        <f ca="1">OFFSET(STAT!$E$1,SUM!AJ$3-1,SUM!$A7)</f>
        <v>0</v>
      </c>
      <c r="AK7" s="38">
        <f ca="1">OFFSET(STAT!$E$1,SUM!AK$3-1,SUM!$A7)</f>
        <v>0</v>
      </c>
      <c r="AL7" s="38">
        <f ca="1">OFFSET(STAT!$E$1,SUM!AL$3-1,SUM!$A7)</f>
        <v>0</v>
      </c>
      <c r="AM7" s="38">
        <f ca="1">OFFSET(STAT!$E$1,SUM!AM$3-1,SUM!$A7)</f>
        <v>0</v>
      </c>
      <c r="AN7" s="38">
        <f ca="1">OFFSET(STAT!$E$1,SUM!AN$3-1,SUM!$A7)</f>
        <v>0</v>
      </c>
      <c r="AO7" s="38">
        <f ca="1">OFFSET(STAT!$E$1,SUM!AO$3-1,SUM!$A7)</f>
        <v>0</v>
      </c>
      <c r="AP7" s="38">
        <f ca="1">OFFSET(STAT!$E$1,SUM!AP$3-1,SUM!$A7)</f>
        <v>0</v>
      </c>
      <c r="AQ7" s="38">
        <f ca="1">OFFSET(STAT!$E$1,SUM!AQ$3-1,SUM!$A7)</f>
        <v>0</v>
      </c>
      <c r="AR7" s="38">
        <f ca="1">OFFSET(STAT!$E$1,SUM!AR$3-1,SUM!$A7)</f>
        <v>0</v>
      </c>
      <c r="AS7" s="38">
        <f ca="1">OFFSET(STAT!$E$1,SUM!AS$3-1,SUM!$A7)</f>
        <v>0</v>
      </c>
      <c r="AT7" s="38">
        <f ca="1">OFFSET(STAT!$E$1,SUM!AT$3-1,SUM!$A7)</f>
        <v>0</v>
      </c>
      <c r="AU7" s="38">
        <f ca="1">OFFSET(STAT!$E$1,SUM!AU$3-1,SUM!$A7)</f>
        <v>0</v>
      </c>
      <c r="AV7" s="38">
        <f ca="1">OFFSET(STAT!$E$1,SUM!AV$3-1,SUM!$A7)</f>
        <v>0</v>
      </c>
      <c r="AW7" s="38">
        <f ca="1">OFFSET(STAT!$E$1,SUM!AW$3-1,SUM!$A7)</f>
        <v>0</v>
      </c>
      <c r="AX7" s="38">
        <f ca="1">OFFSET(STAT!$E$1,SUM!AX$3-1,SUM!$A7)</f>
        <v>0</v>
      </c>
      <c r="AY7" s="38">
        <f ca="1">OFFSET(STAT!$E$1,SUM!AY$3-1,SUM!$A7)</f>
        <v>0</v>
      </c>
      <c r="AZ7" s="38">
        <f ca="1">OFFSET(STAT!$E$1,SUM!AZ$3-1,SUM!$A7)</f>
        <v>0</v>
      </c>
      <c r="BA7" s="38">
        <f ca="1">OFFSET(STAT!$E$1,SUM!BA$3-1,SUM!$A7)</f>
        <v>0</v>
      </c>
      <c r="BB7" s="38">
        <f ca="1">OFFSET(STAT!$E$1,SUM!BB$3-1,SUM!$A7)</f>
        <v>0</v>
      </c>
    </row>
    <row r="8" spans="1:54" ht="9.9499999999999993" customHeight="1">
      <c r="A8" s="89">
        <f>SAMP!A5</f>
        <v>4</v>
      </c>
      <c r="B8" s="91" t="str">
        <f>SAMP!C5&amp;", "&amp;SAMP!D5</f>
        <v xml:space="preserve">, </v>
      </c>
      <c r="C8" s="92">
        <f>SAMP!B5</f>
        <v>0</v>
      </c>
      <c r="D8" s="38">
        <f ca="1">OFFSET(STAT!$E$1,SUM!D$3-1,SUM!$A8)</f>
        <v>0</v>
      </c>
      <c r="E8" s="38">
        <f ca="1">OFFSET(STAT!$E$1,SUM!E$3-1,SUM!$A8)</f>
        <v>0</v>
      </c>
      <c r="F8" s="38">
        <f ca="1">OFFSET(STAT!$E$1,SUM!F$3-1,SUM!$A8)</f>
        <v>0</v>
      </c>
      <c r="G8" s="38">
        <f ca="1">OFFSET(STAT!$E$1,SUM!G$3-1,SUM!$A8)</f>
        <v>0</v>
      </c>
      <c r="H8" s="38">
        <f ca="1">OFFSET(STAT!$E$1,SUM!H$3-1,SUM!$A8)</f>
        <v>0</v>
      </c>
      <c r="I8" s="38">
        <f ca="1">OFFSET(STAT!$E$1,SUM!I$3-1,SUM!$A8)</f>
        <v>0</v>
      </c>
      <c r="J8" s="38">
        <f ca="1">OFFSET(STAT!$E$1,SUM!J$3-1,SUM!$A8)</f>
        <v>0</v>
      </c>
      <c r="K8" s="38">
        <f ca="1">OFFSET(STAT!$E$1,SUM!K$3-1,SUM!$A8)</f>
        <v>0</v>
      </c>
      <c r="L8" s="38">
        <f ca="1">OFFSET(STAT!$E$1,SUM!L$3-1,SUM!$A8)</f>
        <v>0</v>
      </c>
      <c r="M8" s="38">
        <f ca="1">OFFSET(STAT!$E$1,SUM!M$3-1,SUM!$A8)</f>
        <v>0</v>
      </c>
      <c r="N8" s="38">
        <f ca="1">OFFSET(STAT!$E$1,SUM!N$3-1,SUM!$A8)</f>
        <v>0</v>
      </c>
      <c r="O8" s="38">
        <f ca="1">OFFSET(STAT!$E$1,SUM!O$3-1,SUM!$A8)</f>
        <v>0</v>
      </c>
      <c r="P8" s="38">
        <f ca="1">OFFSET(STAT!$E$1,SUM!P$3-1,SUM!$A8)</f>
        <v>0</v>
      </c>
      <c r="Q8" s="38">
        <f ca="1">OFFSET(STAT!$E$1,SUM!Q$3-1,SUM!$A8)</f>
        <v>0</v>
      </c>
      <c r="R8" s="38">
        <f ca="1">OFFSET(STAT!$E$1,SUM!R$3-1,SUM!$A8)</f>
        <v>0</v>
      </c>
      <c r="S8" s="38">
        <f ca="1">OFFSET(STAT!$E$1,SUM!S$3-1,SUM!$A8)</f>
        <v>0</v>
      </c>
      <c r="T8" s="38">
        <f ca="1">OFFSET(STAT!$E$1,SUM!T$3-1,SUM!$A8)</f>
        <v>0</v>
      </c>
      <c r="U8" s="38">
        <f ca="1">OFFSET(STAT!$E$1,SUM!U$3-1,SUM!$A8)</f>
        <v>0</v>
      </c>
      <c r="V8" s="38">
        <f ca="1">OFFSET(STAT!$E$1,SUM!V$3-1,SUM!$A8)</f>
        <v>0</v>
      </c>
      <c r="W8" s="38">
        <f ca="1">OFFSET(STAT!$E$1,SUM!W$3-1,SUM!$A8)</f>
        <v>0</v>
      </c>
      <c r="X8" s="38">
        <f ca="1">OFFSET(STAT!$E$1,SUM!X$3-1,SUM!$A8)</f>
        <v>0</v>
      </c>
      <c r="Y8" s="38">
        <f ca="1">OFFSET(STAT!$E$1,SUM!Y$3-1,SUM!$A8)</f>
        <v>0</v>
      </c>
      <c r="Z8" s="38">
        <f ca="1">OFFSET(STAT!$E$1,SUM!Z$3-1,SUM!$A8)</f>
        <v>0</v>
      </c>
      <c r="AA8" s="38">
        <f ca="1">OFFSET(STAT!$E$1,SUM!AA$3-1,SUM!$A8)</f>
        <v>0</v>
      </c>
      <c r="AB8" s="38">
        <f ca="1">OFFSET(STAT!$E$1,SUM!AB$3-1,SUM!$A8)</f>
        <v>0</v>
      </c>
      <c r="AC8" s="38">
        <f ca="1">OFFSET(STAT!$E$1,SUM!AC$3-1,SUM!$A8)</f>
        <v>0</v>
      </c>
      <c r="AD8" s="38">
        <f ca="1">OFFSET(STAT!$E$1,SUM!AD$3-1,SUM!$A8)</f>
        <v>0</v>
      </c>
      <c r="AE8" s="38">
        <f ca="1">OFFSET(STAT!$E$1,SUM!AE$3-1,SUM!$A8)</f>
        <v>0</v>
      </c>
      <c r="AF8" s="38">
        <f ca="1">OFFSET(STAT!$E$1,SUM!AF$3-1,SUM!$A8)</f>
        <v>0</v>
      </c>
      <c r="AG8" s="38">
        <f ca="1">OFFSET(STAT!$E$1,SUM!AG$3-1,SUM!$A8)</f>
        <v>0</v>
      </c>
      <c r="AH8" s="38">
        <f ca="1">OFFSET(STAT!$E$1,SUM!AH$3-1,SUM!$A8)</f>
        <v>0</v>
      </c>
      <c r="AI8" s="38">
        <f ca="1">OFFSET(STAT!$E$1,SUM!AI$3-1,SUM!$A8)</f>
        <v>0</v>
      </c>
      <c r="AJ8" s="38">
        <f ca="1">OFFSET(STAT!$E$1,SUM!AJ$3-1,SUM!$A8)</f>
        <v>0</v>
      </c>
      <c r="AK8" s="38">
        <f ca="1">OFFSET(STAT!$E$1,SUM!AK$3-1,SUM!$A8)</f>
        <v>0</v>
      </c>
      <c r="AL8" s="38">
        <f ca="1">OFFSET(STAT!$E$1,SUM!AL$3-1,SUM!$A8)</f>
        <v>0</v>
      </c>
      <c r="AM8" s="38">
        <f ca="1">OFFSET(STAT!$E$1,SUM!AM$3-1,SUM!$A8)</f>
        <v>0</v>
      </c>
      <c r="AN8" s="38">
        <f ca="1">OFFSET(STAT!$E$1,SUM!AN$3-1,SUM!$A8)</f>
        <v>0</v>
      </c>
      <c r="AO8" s="38">
        <f ca="1">OFFSET(STAT!$E$1,SUM!AO$3-1,SUM!$A8)</f>
        <v>0</v>
      </c>
      <c r="AP8" s="38">
        <f ca="1">OFFSET(STAT!$E$1,SUM!AP$3-1,SUM!$A8)</f>
        <v>0</v>
      </c>
      <c r="AQ8" s="38">
        <f ca="1">OFFSET(STAT!$E$1,SUM!AQ$3-1,SUM!$A8)</f>
        <v>0</v>
      </c>
      <c r="AR8" s="38">
        <f ca="1">OFFSET(STAT!$E$1,SUM!AR$3-1,SUM!$A8)</f>
        <v>0</v>
      </c>
      <c r="AS8" s="38">
        <f ca="1">OFFSET(STAT!$E$1,SUM!AS$3-1,SUM!$A8)</f>
        <v>0</v>
      </c>
      <c r="AT8" s="38">
        <f ca="1">OFFSET(STAT!$E$1,SUM!AT$3-1,SUM!$A8)</f>
        <v>0</v>
      </c>
      <c r="AU8" s="38">
        <f ca="1">OFFSET(STAT!$E$1,SUM!AU$3-1,SUM!$A8)</f>
        <v>0</v>
      </c>
      <c r="AV8" s="38">
        <f ca="1">OFFSET(STAT!$E$1,SUM!AV$3-1,SUM!$A8)</f>
        <v>0</v>
      </c>
      <c r="AW8" s="38">
        <f ca="1">OFFSET(STAT!$E$1,SUM!AW$3-1,SUM!$A8)</f>
        <v>0</v>
      </c>
      <c r="AX8" s="38">
        <f ca="1">OFFSET(STAT!$E$1,SUM!AX$3-1,SUM!$A8)</f>
        <v>0</v>
      </c>
      <c r="AY8" s="38">
        <f ca="1">OFFSET(STAT!$E$1,SUM!AY$3-1,SUM!$A8)</f>
        <v>0</v>
      </c>
      <c r="AZ8" s="38">
        <f ca="1">OFFSET(STAT!$E$1,SUM!AZ$3-1,SUM!$A8)</f>
        <v>0</v>
      </c>
      <c r="BA8" s="38">
        <f ca="1">OFFSET(STAT!$E$1,SUM!BA$3-1,SUM!$A8)</f>
        <v>0</v>
      </c>
      <c r="BB8" s="38">
        <f ca="1">OFFSET(STAT!$E$1,SUM!BB$3-1,SUM!$A8)</f>
        <v>0</v>
      </c>
    </row>
    <row r="9" spans="1:54" ht="9.9499999999999993" customHeight="1">
      <c r="A9" s="89">
        <f>SAMP!A6</f>
        <v>5</v>
      </c>
      <c r="B9" s="91" t="str">
        <f>SAMP!C6&amp;", "&amp;SAMP!D6</f>
        <v xml:space="preserve">, </v>
      </c>
      <c r="C9" s="92">
        <f>SAMP!B6</f>
        <v>0</v>
      </c>
      <c r="D9" s="38">
        <f ca="1">OFFSET(STAT!$E$1,SUM!D$3-1,SUM!$A9)</f>
        <v>0</v>
      </c>
      <c r="E9" s="38">
        <f ca="1">OFFSET(STAT!$E$1,SUM!E$3-1,SUM!$A9)</f>
        <v>0</v>
      </c>
      <c r="F9" s="38">
        <f ca="1">OFFSET(STAT!$E$1,SUM!F$3-1,SUM!$A9)</f>
        <v>0</v>
      </c>
      <c r="G9" s="38">
        <f ca="1">OFFSET(STAT!$E$1,SUM!G$3-1,SUM!$A9)</f>
        <v>0</v>
      </c>
      <c r="H9" s="38">
        <f ca="1">OFFSET(STAT!$E$1,SUM!H$3-1,SUM!$A9)</f>
        <v>0</v>
      </c>
      <c r="I9" s="38">
        <f ca="1">OFFSET(STAT!$E$1,SUM!I$3-1,SUM!$A9)</f>
        <v>0</v>
      </c>
      <c r="J9" s="38">
        <f ca="1">OFFSET(STAT!$E$1,SUM!J$3-1,SUM!$A9)</f>
        <v>0</v>
      </c>
      <c r="K9" s="38">
        <f ca="1">OFFSET(STAT!$E$1,SUM!K$3-1,SUM!$A9)</f>
        <v>0</v>
      </c>
      <c r="L9" s="38">
        <f ca="1">OFFSET(STAT!$E$1,SUM!L$3-1,SUM!$A9)</f>
        <v>0</v>
      </c>
      <c r="M9" s="38">
        <f ca="1">OFFSET(STAT!$E$1,SUM!M$3-1,SUM!$A9)</f>
        <v>0</v>
      </c>
      <c r="N9" s="38">
        <f ca="1">OFFSET(STAT!$E$1,SUM!N$3-1,SUM!$A9)</f>
        <v>0</v>
      </c>
      <c r="O9" s="38">
        <f ca="1">OFFSET(STAT!$E$1,SUM!O$3-1,SUM!$A9)</f>
        <v>0</v>
      </c>
      <c r="P9" s="38">
        <f ca="1">OFFSET(STAT!$E$1,SUM!P$3-1,SUM!$A9)</f>
        <v>0</v>
      </c>
      <c r="Q9" s="38">
        <f ca="1">OFFSET(STAT!$E$1,SUM!Q$3-1,SUM!$A9)</f>
        <v>0</v>
      </c>
      <c r="R9" s="38">
        <f ca="1">OFFSET(STAT!$E$1,SUM!R$3-1,SUM!$A9)</f>
        <v>0</v>
      </c>
      <c r="S9" s="38">
        <f ca="1">OFFSET(STAT!$E$1,SUM!S$3-1,SUM!$A9)</f>
        <v>0</v>
      </c>
      <c r="T9" s="38">
        <f ca="1">OFFSET(STAT!$E$1,SUM!T$3-1,SUM!$A9)</f>
        <v>0</v>
      </c>
      <c r="U9" s="38">
        <f ca="1">OFFSET(STAT!$E$1,SUM!U$3-1,SUM!$A9)</f>
        <v>0</v>
      </c>
      <c r="V9" s="38">
        <f ca="1">OFFSET(STAT!$E$1,SUM!V$3-1,SUM!$A9)</f>
        <v>0</v>
      </c>
      <c r="W9" s="38">
        <f ca="1">OFFSET(STAT!$E$1,SUM!W$3-1,SUM!$A9)</f>
        <v>0</v>
      </c>
      <c r="X9" s="38">
        <f ca="1">OFFSET(STAT!$E$1,SUM!X$3-1,SUM!$A9)</f>
        <v>0</v>
      </c>
      <c r="Y9" s="38">
        <f ca="1">OFFSET(STAT!$E$1,SUM!Y$3-1,SUM!$A9)</f>
        <v>0</v>
      </c>
      <c r="Z9" s="38">
        <f ca="1">OFFSET(STAT!$E$1,SUM!Z$3-1,SUM!$A9)</f>
        <v>0</v>
      </c>
      <c r="AA9" s="38">
        <f ca="1">OFFSET(STAT!$E$1,SUM!AA$3-1,SUM!$A9)</f>
        <v>0</v>
      </c>
      <c r="AB9" s="38">
        <f ca="1">OFFSET(STAT!$E$1,SUM!AB$3-1,SUM!$A9)</f>
        <v>0</v>
      </c>
      <c r="AC9" s="38">
        <f ca="1">OFFSET(STAT!$E$1,SUM!AC$3-1,SUM!$A9)</f>
        <v>0</v>
      </c>
      <c r="AD9" s="38">
        <f ca="1">OFFSET(STAT!$E$1,SUM!AD$3-1,SUM!$A9)</f>
        <v>0</v>
      </c>
      <c r="AE9" s="38">
        <f ca="1">OFFSET(STAT!$E$1,SUM!AE$3-1,SUM!$A9)</f>
        <v>0</v>
      </c>
      <c r="AF9" s="38">
        <f ca="1">OFFSET(STAT!$E$1,SUM!AF$3-1,SUM!$A9)</f>
        <v>0</v>
      </c>
      <c r="AG9" s="38">
        <f ca="1">OFFSET(STAT!$E$1,SUM!AG$3-1,SUM!$A9)</f>
        <v>0</v>
      </c>
      <c r="AH9" s="38">
        <f ca="1">OFFSET(STAT!$E$1,SUM!AH$3-1,SUM!$A9)</f>
        <v>0</v>
      </c>
      <c r="AI9" s="38">
        <f ca="1">OFFSET(STAT!$E$1,SUM!AI$3-1,SUM!$A9)</f>
        <v>0</v>
      </c>
      <c r="AJ9" s="38">
        <f ca="1">OFFSET(STAT!$E$1,SUM!AJ$3-1,SUM!$A9)</f>
        <v>0</v>
      </c>
      <c r="AK9" s="38">
        <f ca="1">OFFSET(STAT!$E$1,SUM!AK$3-1,SUM!$A9)</f>
        <v>0</v>
      </c>
      <c r="AL9" s="38">
        <f ca="1">OFFSET(STAT!$E$1,SUM!AL$3-1,SUM!$A9)</f>
        <v>0</v>
      </c>
      <c r="AM9" s="38">
        <f ca="1">OFFSET(STAT!$E$1,SUM!AM$3-1,SUM!$A9)</f>
        <v>0</v>
      </c>
      <c r="AN9" s="38">
        <f ca="1">OFFSET(STAT!$E$1,SUM!AN$3-1,SUM!$A9)</f>
        <v>0</v>
      </c>
      <c r="AO9" s="38">
        <f ca="1">OFFSET(STAT!$E$1,SUM!AO$3-1,SUM!$A9)</f>
        <v>0</v>
      </c>
      <c r="AP9" s="38">
        <f ca="1">OFFSET(STAT!$E$1,SUM!AP$3-1,SUM!$A9)</f>
        <v>0</v>
      </c>
      <c r="AQ9" s="38">
        <f ca="1">OFFSET(STAT!$E$1,SUM!AQ$3-1,SUM!$A9)</f>
        <v>0</v>
      </c>
      <c r="AR9" s="38">
        <f ca="1">OFFSET(STAT!$E$1,SUM!AR$3-1,SUM!$A9)</f>
        <v>0</v>
      </c>
      <c r="AS9" s="38">
        <f ca="1">OFFSET(STAT!$E$1,SUM!AS$3-1,SUM!$A9)</f>
        <v>0</v>
      </c>
      <c r="AT9" s="38">
        <f ca="1">OFFSET(STAT!$E$1,SUM!AT$3-1,SUM!$A9)</f>
        <v>0</v>
      </c>
      <c r="AU9" s="38">
        <f ca="1">OFFSET(STAT!$E$1,SUM!AU$3-1,SUM!$A9)</f>
        <v>0</v>
      </c>
      <c r="AV9" s="38">
        <f ca="1">OFFSET(STAT!$E$1,SUM!AV$3-1,SUM!$A9)</f>
        <v>0</v>
      </c>
      <c r="AW9" s="38">
        <f ca="1">OFFSET(STAT!$E$1,SUM!AW$3-1,SUM!$A9)</f>
        <v>0</v>
      </c>
      <c r="AX9" s="38">
        <f ca="1">OFFSET(STAT!$E$1,SUM!AX$3-1,SUM!$A9)</f>
        <v>0</v>
      </c>
      <c r="AY9" s="38">
        <f ca="1">OFFSET(STAT!$E$1,SUM!AY$3-1,SUM!$A9)</f>
        <v>0</v>
      </c>
      <c r="AZ9" s="38">
        <f ca="1">OFFSET(STAT!$E$1,SUM!AZ$3-1,SUM!$A9)</f>
        <v>0</v>
      </c>
      <c r="BA9" s="38">
        <f ca="1">OFFSET(STAT!$E$1,SUM!BA$3-1,SUM!$A9)</f>
        <v>0</v>
      </c>
      <c r="BB9" s="38">
        <f ca="1">OFFSET(STAT!$E$1,SUM!BB$3-1,SUM!$A9)</f>
        <v>0</v>
      </c>
    </row>
    <row r="10" spans="1:54" ht="9.9499999999999993" customHeight="1">
      <c r="A10" s="89">
        <f>SAMP!A7</f>
        <v>6</v>
      </c>
      <c r="B10" s="91" t="str">
        <f>SAMP!C7&amp;", "&amp;SAMP!D7</f>
        <v xml:space="preserve">, </v>
      </c>
      <c r="C10" s="92">
        <f>SAMP!B7</f>
        <v>0</v>
      </c>
      <c r="D10" s="38">
        <f ca="1">OFFSET(STAT!$E$1,SUM!D$3-1,SUM!$A10)</f>
        <v>0</v>
      </c>
      <c r="E10" s="38">
        <f ca="1">OFFSET(STAT!$E$1,SUM!E$3-1,SUM!$A10)</f>
        <v>0</v>
      </c>
      <c r="F10" s="38">
        <f ca="1">OFFSET(STAT!$E$1,SUM!F$3-1,SUM!$A10)</f>
        <v>0</v>
      </c>
      <c r="G10" s="38">
        <f ca="1">OFFSET(STAT!$E$1,SUM!G$3-1,SUM!$A10)</f>
        <v>0</v>
      </c>
      <c r="H10" s="38">
        <f ca="1">OFFSET(STAT!$E$1,SUM!H$3-1,SUM!$A10)</f>
        <v>0</v>
      </c>
      <c r="I10" s="38">
        <f ca="1">OFFSET(STAT!$E$1,SUM!I$3-1,SUM!$A10)</f>
        <v>0</v>
      </c>
      <c r="J10" s="38">
        <f ca="1">OFFSET(STAT!$E$1,SUM!J$3-1,SUM!$A10)</f>
        <v>0</v>
      </c>
      <c r="K10" s="38">
        <f ca="1">OFFSET(STAT!$E$1,SUM!K$3-1,SUM!$A10)</f>
        <v>0</v>
      </c>
      <c r="L10" s="38">
        <f ca="1">OFFSET(STAT!$E$1,SUM!L$3-1,SUM!$A10)</f>
        <v>0</v>
      </c>
      <c r="M10" s="38">
        <f ca="1">OFFSET(STAT!$E$1,SUM!M$3-1,SUM!$A10)</f>
        <v>0</v>
      </c>
      <c r="N10" s="38">
        <f ca="1">OFFSET(STAT!$E$1,SUM!N$3-1,SUM!$A10)</f>
        <v>0</v>
      </c>
      <c r="O10" s="38">
        <f ca="1">OFFSET(STAT!$E$1,SUM!O$3-1,SUM!$A10)</f>
        <v>0</v>
      </c>
      <c r="P10" s="38">
        <f ca="1">OFFSET(STAT!$E$1,SUM!P$3-1,SUM!$A10)</f>
        <v>0</v>
      </c>
      <c r="Q10" s="38">
        <f ca="1">OFFSET(STAT!$E$1,SUM!Q$3-1,SUM!$A10)</f>
        <v>0</v>
      </c>
      <c r="R10" s="38">
        <f ca="1">OFFSET(STAT!$E$1,SUM!R$3-1,SUM!$A10)</f>
        <v>0</v>
      </c>
      <c r="S10" s="38">
        <f ca="1">OFFSET(STAT!$E$1,SUM!S$3-1,SUM!$A10)</f>
        <v>0</v>
      </c>
      <c r="T10" s="38">
        <f ca="1">OFFSET(STAT!$E$1,SUM!T$3-1,SUM!$A10)</f>
        <v>0</v>
      </c>
      <c r="U10" s="38">
        <f ca="1">OFFSET(STAT!$E$1,SUM!U$3-1,SUM!$A10)</f>
        <v>0</v>
      </c>
      <c r="V10" s="38">
        <f ca="1">OFFSET(STAT!$E$1,SUM!V$3-1,SUM!$A10)</f>
        <v>0</v>
      </c>
      <c r="W10" s="38">
        <f ca="1">OFFSET(STAT!$E$1,SUM!W$3-1,SUM!$A10)</f>
        <v>0</v>
      </c>
      <c r="X10" s="38">
        <f ca="1">OFFSET(STAT!$E$1,SUM!X$3-1,SUM!$A10)</f>
        <v>0</v>
      </c>
      <c r="Y10" s="38">
        <f ca="1">OFFSET(STAT!$E$1,SUM!Y$3-1,SUM!$A10)</f>
        <v>0</v>
      </c>
      <c r="Z10" s="38">
        <f ca="1">OFFSET(STAT!$E$1,SUM!Z$3-1,SUM!$A10)</f>
        <v>0</v>
      </c>
      <c r="AA10" s="38">
        <f ca="1">OFFSET(STAT!$E$1,SUM!AA$3-1,SUM!$A10)</f>
        <v>0</v>
      </c>
      <c r="AB10" s="38">
        <f ca="1">OFFSET(STAT!$E$1,SUM!AB$3-1,SUM!$A10)</f>
        <v>0</v>
      </c>
      <c r="AC10" s="38">
        <f ca="1">OFFSET(STAT!$E$1,SUM!AC$3-1,SUM!$A10)</f>
        <v>0</v>
      </c>
      <c r="AD10" s="38">
        <f ca="1">OFFSET(STAT!$E$1,SUM!AD$3-1,SUM!$A10)</f>
        <v>0</v>
      </c>
      <c r="AE10" s="38">
        <f ca="1">OFFSET(STAT!$E$1,SUM!AE$3-1,SUM!$A10)</f>
        <v>0</v>
      </c>
      <c r="AF10" s="38">
        <f ca="1">OFFSET(STAT!$E$1,SUM!AF$3-1,SUM!$A10)</f>
        <v>0</v>
      </c>
      <c r="AG10" s="38">
        <f ca="1">OFFSET(STAT!$E$1,SUM!AG$3-1,SUM!$A10)</f>
        <v>0</v>
      </c>
      <c r="AH10" s="38">
        <f ca="1">OFFSET(STAT!$E$1,SUM!AH$3-1,SUM!$A10)</f>
        <v>0</v>
      </c>
      <c r="AI10" s="38">
        <f ca="1">OFFSET(STAT!$E$1,SUM!AI$3-1,SUM!$A10)</f>
        <v>0</v>
      </c>
      <c r="AJ10" s="38">
        <f ca="1">OFFSET(STAT!$E$1,SUM!AJ$3-1,SUM!$A10)</f>
        <v>0</v>
      </c>
      <c r="AK10" s="38">
        <f ca="1">OFFSET(STAT!$E$1,SUM!AK$3-1,SUM!$A10)</f>
        <v>0</v>
      </c>
      <c r="AL10" s="38">
        <f ca="1">OFFSET(STAT!$E$1,SUM!AL$3-1,SUM!$A10)</f>
        <v>0</v>
      </c>
      <c r="AM10" s="38">
        <f ca="1">OFFSET(STAT!$E$1,SUM!AM$3-1,SUM!$A10)</f>
        <v>0</v>
      </c>
      <c r="AN10" s="38">
        <f ca="1">OFFSET(STAT!$E$1,SUM!AN$3-1,SUM!$A10)</f>
        <v>0</v>
      </c>
      <c r="AO10" s="38">
        <f ca="1">OFFSET(STAT!$E$1,SUM!AO$3-1,SUM!$A10)</f>
        <v>0</v>
      </c>
      <c r="AP10" s="38">
        <f ca="1">OFFSET(STAT!$E$1,SUM!AP$3-1,SUM!$A10)</f>
        <v>0</v>
      </c>
      <c r="AQ10" s="38">
        <f ca="1">OFFSET(STAT!$E$1,SUM!AQ$3-1,SUM!$A10)</f>
        <v>0</v>
      </c>
      <c r="AR10" s="38">
        <f ca="1">OFFSET(STAT!$E$1,SUM!AR$3-1,SUM!$A10)</f>
        <v>0</v>
      </c>
      <c r="AS10" s="38">
        <f ca="1">OFFSET(STAT!$E$1,SUM!AS$3-1,SUM!$A10)</f>
        <v>0</v>
      </c>
      <c r="AT10" s="38">
        <f ca="1">OFFSET(STAT!$E$1,SUM!AT$3-1,SUM!$A10)</f>
        <v>0</v>
      </c>
      <c r="AU10" s="38">
        <f ca="1">OFFSET(STAT!$E$1,SUM!AU$3-1,SUM!$A10)</f>
        <v>0</v>
      </c>
      <c r="AV10" s="38">
        <f ca="1">OFFSET(STAT!$E$1,SUM!AV$3-1,SUM!$A10)</f>
        <v>0</v>
      </c>
      <c r="AW10" s="38">
        <f ca="1">OFFSET(STAT!$E$1,SUM!AW$3-1,SUM!$A10)</f>
        <v>0</v>
      </c>
      <c r="AX10" s="38">
        <f ca="1">OFFSET(STAT!$E$1,SUM!AX$3-1,SUM!$A10)</f>
        <v>0</v>
      </c>
      <c r="AY10" s="38">
        <f ca="1">OFFSET(STAT!$E$1,SUM!AY$3-1,SUM!$A10)</f>
        <v>0</v>
      </c>
      <c r="AZ10" s="38">
        <f ca="1">OFFSET(STAT!$E$1,SUM!AZ$3-1,SUM!$A10)</f>
        <v>0</v>
      </c>
      <c r="BA10" s="38">
        <f ca="1">OFFSET(STAT!$E$1,SUM!BA$3-1,SUM!$A10)</f>
        <v>0</v>
      </c>
      <c r="BB10" s="38">
        <f ca="1">OFFSET(STAT!$E$1,SUM!BB$3-1,SUM!$A10)</f>
        <v>0</v>
      </c>
    </row>
    <row r="11" spans="1:54" ht="9.9499999999999993" customHeight="1">
      <c r="A11" s="89">
        <f>SAMP!A8</f>
        <v>7</v>
      </c>
      <c r="B11" s="91" t="str">
        <f>SAMP!C8&amp;", "&amp;SAMP!D8</f>
        <v xml:space="preserve">, </v>
      </c>
      <c r="C11" s="92">
        <f>SAMP!B8</f>
        <v>0</v>
      </c>
      <c r="D11" s="38">
        <f ca="1">OFFSET(STAT!$E$1,SUM!D$3-1,SUM!$A11)</f>
        <v>0</v>
      </c>
      <c r="E11" s="38">
        <f ca="1">OFFSET(STAT!$E$1,SUM!E$3-1,SUM!$A11)</f>
        <v>0</v>
      </c>
      <c r="F11" s="38">
        <f ca="1">OFFSET(STAT!$E$1,SUM!F$3-1,SUM!$A11)</f>
        <v>0</v>
      </c>
      <c r="G11" s="38">
        <f ca="1">OFFSET(STAT!$E$1,SUM!G$3-1,SUM!$A11)</f>
        <v>0</v>
      </c>
      <c r="H11" s="38">
        <f ca="1">OFFSET(STAT!$E$1,SUM!H$3-1,SUM!$A11)</f>
        <v>0</v>
      </c>
      <c r="I11" s="38">
        <f ca="1">OFFSET(STAT!$E$1,SUM!I$3-1,SUM!$A11)</f>
        <v>0</v>
      </c>
      <c r="J11" s="38">
        <f ca="1">OFFSET(STAT!$E$1,SUM!J$3-1,SUM!$A11)</f>
        <v>0</v>
      </c>
      <c r="K11" s="38">
        <f ca="1">OFFSET(STAT!$E$1,SUM!K$3-1,SUM!$A11)</f>
        <v>0</v>
      </c>
      <c r="L11" s="38">
        <f ca="1">OFFSET(STAT!$E$1,SUM!L$3-1,SUM!$A11)</f>
        <v>0</v>
      </c>
      <c r="M11" s="38">
        <f ca="1">OFFSET(STAT!$E$1,SUM!M$3-1,SUM!$A11)</f>
        <v>0</v>
      </c>
      <c r="N11" s="38">
        <f ca="1">OFFSET(STAT!$E$1,SUM!N$3-1,SUM!$A11)</f>
        <v>0</v>
      </c>
      <c r="O11" s="38">
        <f ca="1">OFFSET(STAT!$E$1,SUM!O$3-1,SUM!$A11)</f>
        <v>0</v>
      </c>
      <c r="P11" s="38">
        <f ca="1">OFFSET(STAT!$E$1,SUM!P$3-1,SUM!$A11)</f>
        <v>0</v>
      </c>
      <c r="Q11" s="38">
        <f ca="1">OFFSET(STAT!$E$1,SUM!Q$3-1,SUM!$A11)</f>
        <v>0</v>
      </c>
      <c r="R11" s="38">
        <f ca="1">OFFSET(STAT!$E$1,SUM!R$3-1,SUM!$A11)</f>
        <v>0</v>
      </c>
      <c r="S11" s="38">
        <f ca="1">OFFSET(STAT!$E$1,SUM!S$3-1,SUM!$A11)</f>
        <v>0</v>
      </c>
      <c r="T11" s="38">
        <f ca="1">OFFSET(STAT!$E$1,SUM!T$3-1,SUM!$A11)</f>
        <v>0</v>
      </c>
      <c r="U11" s="38">
        <f ca="1">OFFSET(STAT!$E$1,SUM!U$3-1,SUM!$A11)</f>
        <v>0</v>
      </c>
      <c r="V11" s="38">
        <f ca="1">OFFSET(STAT!$E$1,SUM!V$3-1,SUM!$A11)</f>
        <v>0</v>
      </c>
      <c r="W11" s="38">
        <f ca="1">OFFSET(STAT!$E$1,SUM!W$3-1,SUM!$A11)</f>
        <v>0</v>
      </c>
      <c r="X11" s="38">
        <f ca="1">OFFSET(STAT!$E$1,SUM!X$3-1,SUM!$A11)</f>
        <v>0</v>
      </c>
      <c r="Y11" s="38">
        <f ca="1">OFFSET(STAT!$E$1,SUM!Y$3-1,SUM!$A11)</f>
        <v>0</v>
      </c>
      <c r="Z11" s="38">
        <f ca="1">OFFSET(STAT!$E$1,SUM!Z$3-1,SUM!$A11)</f>
        <v>0</v>
      </c>
      <c r="AA11" s="38">
        <f ca="1">OFFSET(STAT!$E$1,SUM!AA$3-1,SUM!$A11)</f>
        <v>0</v>
      </c>
      <c r="AB11" s="38">
        <f ca="1">OFFSET(STAT!$E$1,SUM!AB$3-1,SUM!$A11)</f>
        <v>0</v>
      </c>
      <c r="AC11" s="38">
        <f ca="1">OFFSET(STAT!$E$1,SUM!AC$3-1,SUM!$A11)</f>
        <v>0</v>
      </c>
      <c r="AD11" s="38">
        <f ca="1">OFFSET(STAT!$E$1,SUM!AD$3-1,SUM!$A11)</f>
        <v>0</v>
      </c>
      <c r="AE11" s="38">
        <f ca="1">OFFSET(STAT!$E$1,SUM!AE$3-1,SUM!$A11)</f>
        <v>0</v>
      </c>
      <c r="AF11" s="38">
        <f ca="1">OFFSET(STAT!$E$1,SUM!AF$3-1,SUM!$A11)</f>
        <v>0</v>
      </c>
      <c r="AG11" s="38">
        <f ca="1">OFFSET(STAT!$E$1,SUM!AG$3-1,SUM!$A11)</f>
        <v>0</v>
      </c>
      <c r="AH11" s="38">
        <f ca="1">OFFSET(STAT!$E$1,SUM!AH$3-1,SUM!$A11)</f>
        <v>0</v>
      </c>
      <c r="AI11" s="38">
        <f ca="1">OFFSET(STAT!$E$1,SUM!AI$3-1,SUM!$A11)</f>
        <v>0</v>
      </c>
      <c r="AJ11" s="38">
        <f ca="1">OFFSET(STAT!$E$1,SUM!AJ$3-1,SUM!$A11)</f>
        <v>0</v>
      </c>
      <c r="AK11" s="38">
        <f ca="1">OFFSET(STAT!$E$1,SUM!AK$3-1,SUM!$A11)</f>
        <v>0</v>
      </c>
      <c r="AL11" s="38">
        <f ca="1">OFFSET(STAT!$E$1,SUM!AL$3-1,SUM!$A11)</f>
        <v>0</v>
      </c>
      <c r="AM11" s="38">
        <f ca="1">OFFSET(STAT!$E$1,SUM!AM$3-1,SUM!$A11)</f>
        <v>0</v>
      </c>
      <c r="AN11" s="38">
        <f ca="1">OFFSET(STAT!$E$1,SUM!AN$3-1,SUM!$A11)</f>
        <v>0</v>
      </c>
      <c r="AO11" s="38">
        <f ca="1">OFFSET(STAT!$E$1,SUM!AO$3-1,SUM!$A11)</f>
        <v>0</v>
      </c>
      <c r="AP11" s="38">
        <f ca="1">OFFSET(STAT!$E$1,SUM!AP$3-1,SUM!$A11)</f>
        <v>0</v>
      </c>
      <c r="AQ11" s="38">
        <f ca="1">OFFSET(STAT!$E$1,SUM!AQ$3-1,SUM!$A11)</f>
        <v>0</v>
      </c>
      <c r="AR11" s="38">
        <f ca="1">OFFSET(STAT!$E$1,SUM!AR$3-1,SUM!$A11)</f>
        <v>0</v>
      </c>
      <c r="AS11" s="38">
        <f ca="1">OFFSET(STAT!$E$1,SUM!AS$3-1,SUM!$A11)</f>
        <v>0</v>
      </c>
      <c r="AT11" s="38">
        <f ca="1">OFFSET(STAT!$E$1,SUM!AT$3-1,SUM!$A11)</f>
        <v>0</v>
      </c>
      <c r="AU11" s="38">
        <f ca="1">OFFSET(STAT!$E$1,SUM!AU$3-1,SUM!$A11)</f>
        <v>0</v>
      </c>
      <c r="AV11" s="38">
        <f ca="1">OFFSET(STAT!$E$1,SUM!AV$3-1,SUM!$A11)</f>
        <v>0</v>
      </c>
      <c r="AW11" s="38">
        <f ca="1">OFFSET(STAT!$E$1,SUM!AW$3-1,SUM!$A11)</f>
        <v>0</v>
      </c>
      <c r="AX11" s="38">
        <f ca="1">OFFSET(STAT!$E$1,SUM!AX$3-1,SUM!$A11)</f>
        <v>0</v>
      </c>
      <c r="AY11" s="38">
        <f ca="1">OFFSET(STAT!$E$1,SUM!AY$3-1,SUM!$A11)</f>
        <v>0</v>
      </c>
      <c r="AZ11" s="38">
        <f ca="1">OFFSET(STAT!$E$1,SUM!AZ$3-1,SUM!$A11)</f>
        <v>0</v>
      </c>
      <c r="BA11" s="38">
        <f ca="1">OFFSET(STAT!$E$1,SUM!BA$3-1,SUM!$A11)</f>
        <v>0</v>
      </c>
      <c r="BB11" s="38">
        <f ca="1">OFFSET(STAT!$E$1,SUM!BB$3-1,SUM!$A11)</f>
        <v>0</v>
      </c>
    </row>
    <row r="12" spans="1:54" ht="9.9499999999999993" customHeight="1">
      <c r="A12" s="89">
        <f>SAMP!A9</f>
        <v>8</v>
      </c>
      <c r="B12" s="91" t="str">
        <f>SAMP!C9&amp;", "&amp;SAMP!D9</f>
        <v xml:space="preserve">, </v>
      </c>
      <c r="C12" s="92">
        <f>SAMP!B9</f>
        <v>0</v>
      </c>
      <c r="D12" s="38">
        <f ca="1">OFFSET(STAT!$E$1,SUM!D$3-1,SUM!$A12)</f>
        <v>0</v>
      </c>
      <c r="E12" s="38">
        <f ca="1">OFFSET(STAT!$E$1,SUM!E$3-1,SUM!$A12)</f>
        <v>0</v>
      </c>
      <c r="F12" s="38">
        <f ca="1">OFFSET(STAT!$E$1,SUM!F$3-1,SUM!$A12)</f>
        <v>0</v>
      </c>
      <c r="G12" s="38">
        <f ca="1">OFFSET(STAT!$E$1,SUM!G$3-1,SUM!$A12)</f>
        <v>0</v>
      </c>
      <c r="H12" s="38">
        <f ca="1">OFFSET(STAT!$E$1,SUM!H$3-1,SUM!$A12)</f>
        <v>0</v>
      </c>
      <c r="I12" s="38">
        <f ca="1">OFFSET(STAT!$E$1,SUM!I$3-1,SUM!$A12)</f>
        <v>0</v>
      </c>
      <c r="J12" s="38">
        <f ca="1">OFFSET(STAT!$E$1,SUM!J$3-1,SUM!$A12)</f>
        <v>0</v>
      </c>
      <c r="K12" s="38">
        <f ca="1">OFFSET(STAT!$E$1,SUM!K$3-1,SUM!$A12)</f>
        <v>0</v>
      </c>
      <c r="L12" s="38">
        <f ca="1">OFFSET(STAT!$E$1,SUM!L$3-1,SUM!$A12)</f>
        <v>0</v>
      </c>
      <c r="M12" s="38">
        <f ca="1">OFFSET(STAT!$E$1,SUM!M$3-1,SUM!$A12)</f>
        <v>0</v>
      </c>
      <c r="N12" s="38">
        <f ca="1">OFFSET(STAT!$E$1,SUM!N$3-1,SUM!$A12)</f>
        <v>0</v>
      </c>
      <c r="O12" s="38">
        <f ca="1">OFFSET(STAT!$E$1,SUM!O$3-1,SUM!$A12)</f>
        <v>0</v>
      </c>
      <c r="P12" s="38">
        <f ca="1">OFFSET(STAT!$E$1,SUM!P$3-1,SUM!$A12)</f>
        <v>0</v>
      </c>
      <c r="Q12" s="38">
        <f ca="1">OFFSET(STAT!$E$1,SUM!Q$3-1,SUM!$A12)</f>
        <v>0</v>
      </c>
      <c r="R12" s="38">
        <f ca="1">OFFSET(STAT!$E$1,SUM!R$3-1,SUM!$A12)</f>
        <v>0</v>
      </c>
      <c r="S12" s="38">
        <f ca="1">OFFSET(STAT!$E$1,SUM!S$3-1,SUM!$A12)</f>
        <v>0</v>
      </c>
      <c r="T12" s="38">
        <f ca="1">OFFSET(STAT!$E$1,SUM!T$3-1,SUM!$A12)</f>
        <v>0</v>
      </c>
      <c r="U12" s="38">
        <f ca="1">OFFSET(STAT!$E$1,SUM!U$3-1,SUM!$A12)</f>
        <v>0</v>
      </c>
      <c r="V12" s="38">
        <f ca="1">OFFSET(STAT!$E$1,SUM!V$3-1,SUM!$A12)</f>
        <v>0</v>
      </c>
      <c r="W12" s="38">
        <f ca="1">OFFSET(STAT!$E$1,SUM!W$3-1,SUM!$A12)</f>
        <v>0</v>
      </c>
      <c r="X12" s="38">
        <f ca="1">OFFSET(STAT!$E$1,SUM!X$3-1,SUM!$A12)</f>
        <v>0</v>
      </c>
      <c r="Y12" s="38">
        <f ca="1">OFFSET(STAT!$E$1,SUM!Y$3-1,SUM!$A12)</f>
        <v>0</v>
      </c>
      <c r="Z12" s="38">
        <f ca="1">OFFSET(STAT!$E$1,SUM!Z$3-1,SUM!$A12)</f>
        <v>0</v>
      </c>
      <c r="AA12" s="38">
        <f ca="1">OFFSET(STAT!$E$1,SUM!AA$3-1,SUM!$A12)</f>
        <v>0</v>
      </c>
      <c r="AB12" s="38">
        <f ca="1">OFFSET(STAT!$E$1,SUM!AB$3-1,SUM!$A12)</f>
        <v>0</v>
      </c>
      <c r="AC12" s="38">
        <f ca="1">OFFSET(STAT!$E$1,SUM!AC$3-1,SUM!$A12)</f>
        <v>0</v>
      </c>
      <c r="AD12" s="38">
        <f ca="1">OFFSET(STAT!$E$1,SUM!AD$3-1,SUM!$A12)</f>
        <v>0</v>
      </c>
      <c r="AE12" s="38">
        <f ca="1">OFFSET(STAT!$E$1,SUM!AE$3-1,SUM!$A12)</f>
        <v>0</v>
      </c>
      <c r="AF12" s="38">
        <f ca="1">OFFSET(STAT!$E$1,SUM!AF$3-1,SUM!$A12)</f>
        <v>0</v>
      </c>
      <c r="AG12" s="38">
        <f ca="1">OFFSET(STAT!$E$1,SUM!AG$3-1,SUM!$A12)</f>
        <v>0</v>
      </c>
      <c r="AH12" s="38">
        <f ca="1">OFFSET(STAT!$E$1,SUM!AH$3-1,SUM!$A12)</f>
        <v>0</v>
      </c>
      <c r="AI12" s="38">
        <f ca="1">OFFSET(STAT!$E$1,SUM!AI$3-1,SUM!$A12)</f>
        <v>0</v>
      </c>
      <c r="AJ12" s="38">
        <f ca="1">OFFSET(STAT!$E$1,SUM!AJ$3-1,SUM!$A12)</f>
        <v>0</v>
      </c>
      <c r="AK12" s="38">
        <f ca="1">OFFSET(STAT!$E$1,SUM!AK$3-1,SUM!$A12)</f>
        <v>0</v>
      </c>
      <c r="AL12" s="38">
        <f ca="1">OFFSET(STAT!$E$1,SUM!AL$3-1,SUM!$A12)</f>
        <v>0</v>
      </c>
      <c r="AM12" s="38">
        <f ca="1">OFFSET(STAT!$E$1,SUM!AM$3-1,SUM!$A12)</f>
        <v>0</v>
      </c>
      <c r="AN12" s="38">
        <f ca="1">OFFSET(STAT!$E$1,SUM!AN$3-1,SUM!$A12)</f>
        <v>0</v>
      </c>
      <c r="AO12" s="38">
        <f ca="1">OFFSET(STAT!$E$1,SUM!AO$3-1,SUM!$A12)</f>
        <v>0</v>
      </c>
      <c r="AP12" s="38">
        <f ca="1">OFFSET(STAT!$E$1,SUM!AP$3-1,SUM!$A12)</f>
        <v>0</v>
      </c>
      <c r="AQ12" s="38">
        <f ca="1">OFFSET(STAT!$E$1,SUM!AQ$3-1,SUM!$A12)</f>
        <v>0</v>
      </c>
      <c r="AR12" s="38">
        <f ca="1">OFFSET(STAT!$E$1,SUM!AR$3-1,SUM!$A12)</f>
        <v>0</v>
      </c>
      <c r="AS12" s="38">
        <f ca="1">OFFSET(STAT!$E$1,SUM!AS$3-1,SUM!$A12)</f>
        <v>0</v>
      </c>
      <c r="AT12" s="38">
        <f ca="1">OFFSET(STAT!$E$1,SUM!AT$3-1,SUM!$A12)</f>
        <v>0</v>
      </c>
      <c r="AU12" s="38">
        <f ca="1">OFFSET(STAT!$E$1,SUM!AU$3-1,SUM!$A12)</f>
        <v>0</v>
      </c>
      <c r="AV12" s="38">
        <f ca="1">OFFSET(STAT!$E$1,SUM!AV$3-1,SUM!$A12)</f>
        <v>0</v>
      </c>
      <c r="AW12" s="38">
        <f ca="1">OFFSET(STAT!$E$1,SUM!AW$3-1,SUM!$A12)</f>
        <v>0</v>
      </c>
      <c r="AX12" s="38">
        <f ca="1">OFFSET(STAT!$E$1,SUM!AX$3-1,SUM!$A12)</f>
        <v>0</v>
      </c>
      <c r="AY12" s="38">
        <f ca="1">OFFSET(STAT!$E$1,SUM!AY$3-1,SUM!$A12)</f>
        <v>0</v>
      </c>
      <c r="AZ12" s="38">
        <f ca="1">OFFSET(STAT!$E$1,SUM!AZ$3-1,SUM!$A12)</f>
        <v>0</v>
      </c>
      <c r="BA12" s="38">
        <f ca="1">OFFSET(STAT!$E$1,SUM!BA$3-1,SUM!$A12)</f>
        <v>0</v>
      </c>
      <c r="BB12" s="38">
        <f ca="1">OFFSET(STAT!$E$1,SUM!BB$3-1,SUM!$A12)</f>
        <v>0</v>
      </c>
    </row>
    <row r="13" spans="1:54" ht="9.9499999999999993" customHeight="1">
      <c r="A13" s="89">
        <f>SAMP!A10</f>
        <v>9</v>
      </c>
      <c r="B13" s="91" t="str">
        <f>SAMP!C10&amp;", "&amp;SAMP!D10</f>
        <v xml:space="preserve">, </v>
      </c>
      <c r="C13" s="93">
        <f>SAMP!B10</f>
        <v>0</v>
      </c>
      <c r="D13" s="38">
        <f ca="1">OFFSET(STAT!$E$1,SUM!D$3-1,SUM!$A13)</f>
        <v>0</v>
      </c>
      <c r="E13" s="38">
        <f ca="1">OFFSET(STAT!$E$1,SUM!E$3-1,SUM!$A13)</f>
        <v>0</v>
      </c>
      <c r="F13" s="38">
        <f ca="1">OFFSET(STAT!$E$1,SUM!F$3-1,SUM!$A13)</f>
        <v>0</v>
      </c>
      <c r="G13" s="38">
        <f ca="1">OFFSET(STAT!$E$1,SUM!G$3-1,SUM!$A13)</f>
        <v>0</v>
      </c>
      <c r="H13" s="38">
        <f ca="1">OFFSET(STAT!$E$1,SUM!H$3-1,SUM!$A13)</f>
        <v>0</v>
      </c>
      <c r="I13" s="38">
        <f ca="1">OFFSET(STAT!$E$1,SUM!I$3-1,SUM!$A13)</f>
        <v>0</v>
      </c>
      <c r="J13" s="38">
        <f ca="1">OFFSET(STAT!$E$1,SUM!J$3-1,SUM!$A13)</f>
        <v>0</v>
      </c>
      <c r="K13" s="38">
        <f ca="1">OFFSET(STAT!$E$1,SUM!K$3-1,SUM!$A13)</f>
        <v>0</v>
      </c>
      <c r="L13" s="38">
        <f ca="1">OFFSET(STAT!$E$1,SUM!L$3-1,SUM!$A13)</f>
        <v>0</v>
      </c>
      <c r="M13" s="38">
        <f ca="1">OFFSET(STAT!$E$1,SUM!M$3-1,SUM!$A13)</f>
        <v>0</v>
      </c>
      <c r="N13" s="38">
        <f ca="1">OFFSET(STAT!$E$1,SUM!N$3-1,SUM!$A13)</f>
        <v>0</v>
      </c>
      <c r="O13" s="38">
        <f ca="1">OFFSET(STAT!$E$1,SUM!O$3-1,SUM!$A13)</f>
        <v>0</v>
      </c>
      <c r="P13" s="38">
        <f ca="1">OFFSET(STAT!$E$1,SUM!P$3-1,SUM!$A13)</f>
        <v>0</v>
      </c>
      <c r="Q13" s="38">
        <f ca="1">OFFSET(STAT!$E$1,SUM!Q$3-1,SUM!$A13)</f>
        <v>0</v>
      </c>
      <c r="R13" s="38">
        <f ca="1">OFFSET(STAT!$E$1,SUM!R$3-1,SUM!$A13)</f>
        <v>0</v>
      </c>
      <c r="S13" s="38">
        <f ca="1">OFFSET(STAT!$E$1,SUM!S$3-1,SUM!$A13)</f>
        <v>0</v>
      </c>
      <c r="T13" s="38">
        <f ca="1">OFFSET(STAT!$E$1,SUM!T$3-1,SUM!$A13)</f>
        <v>0</v>
      </c>
      <c r="U13" s="38">
        <f ca="1">OFFSET(STAT!$E$1,SUM!U$3-1,SUM!$A13)</f>
        <v>0</v>
      </c>
      <c r="V13" s="38">
        <f ca="1">OFFSET(STAT!$E$1,SUM!V$3-1,SUM!$A13)</f>
        <v>0</v>
      </c>
      <c r="W13" s="38">
        <f ca="1">OFFSET(STAT!$E$1,SUM!W$3-1,SUM!$A13)</f>
        <v>0</v>
      </c>
      <c r="X13" s="38">
        <f ca="1">OFFSET(STAT!$E$1,SUM!X$3-1,SUM!$A13)</f>
        <v>0</v>
      </c>
      <c r="Y13" s="38">
        <f ca="1">OFFSET(STAT!$E$1,SUM!Y$3-1,SUM!$A13)</f>
        <v>0</v>
      </c>
      <c r="Z13" s="38">
        <f ca="1">OFFSET(STAT!$E$1,SUM!Z$3-1,SUM!$A13)</f>
        <v>0</v>
      </c>
      <c r="AA13" s="38">
        <f ca="1">OFFSET(STAT!$E$1,SUM!AA$3-1,SUM!$A13)</f>
        <v>0</v>
      </c>
      <c r="AB13" s="38">
        <f ca="1">OFFSET(STAT!$E$1,SUM!AB$3-1,SUM!$A13)</f>
        <v>0</v>
      </c>
      <c r="AC13" s="38">
        <f ca="1">OFFSET(STAT!$E$1,SUM!AC$3-1,SUM!$A13)</f>
        <v>0</v>
      </c>
      <c r="AD13" s="38">
        <f ca="1">OFFSET(STAT!$E$1,SUM!AD$3-1,SUM!$A13)</f>
        <v>0</v>
      </c>
      <c r="AE13" s="38">
        <f ca="1">OFFSET(STAT!$E$1,SUM!AE$3-1,SUM!$A13)</f>
        <v>0</v>
      </c>
      <c r="AF13" s="38">
        <f ca="1">OFFSET(STAT!$E$1,SUM!AF$3-1,SUM!$A13)</f>
        <v>0</v>
      </c>
      <c r="AG13" s="38">
        <f ca="1">OFFSET(STAT!$E$1,SUM!AG$3-1,SUM!$A13)</f>
        <v>0</v>
      </c>
      <c r="AH13" s="38">
        <f ca="1">OFFSET(STAT!$E$1,SUM!AH$3-1,SUM!$A13)</f>
        <v>0</v>
      </c>
      <c r="AI13" s="38">
        <f ca="1">OFFSET(STAT!$E$1,SUM!AI$3-1,SUM!$A13)</f>
        <v>0</v>
      </c>
      <c r="AJ13" s="38">
        <f ca="1">OFFSET(STAT!$E$1,SUM!AJ$3-1,SUM!$A13)</f>
        <v>0</v>
      </c>
      <c r="AK13" s="38">
        <f ca="1">OFFSET(STAT!$E$1,SUM!AK$3-1,SUM!$A13)</f>
        <v>0</v>
      </c>
      <c r="AL13" s="38">
        <f ca="1">OFFSET(STAT!$E$1,SUM!AL$3-1,SUM!$A13)</f>
        <v>0</v>
      </c>
      <c r="AM13" s="38">
        <f ca="1">OFFSET(STAT!$E$1,SUM!AM$3-1,SUM!$A13)</f>
        <v>0</v>
      </c>
      <c r="AN13" s="38">
        <f ca="1">OFFSET(STAT!$E$1,SUM!AN$3-1,SUM!$A13)</f>
        <v>0</v>
      </c>
      <c r="AO13" s="38">
        <f ca="1">OFFSET(STAT!$E$1,SUM!AO$3-1,SUM!$A13)</f>
        <v>0</v>
      </c>
      <c r="AP13" s="38">
        <f ca="1">OFFSET(STAT!$E$1,SUM!AP$3-1,SUM!$A13)</f>
        <v>0</v>
      </c>
      <c r="AQ13" s="38">
        <f ca="1">OFFSET(STAT!$E$1,SUM!AQ$3-1,SUM!$A13)</f>
        <v>0</v>
      </c>
      <c r="AR13" s="38">
        <f ca="1">OFFSET(STAT!$E$1,SUM!AR$3-1,SUM!$A13)</f>
        <v>0</v>
      </c>
      <c r="AS13" s="38">
        <f ca="1">OFFSET(STAT!$E$1,SUM!AS$3-1,SUM!$A13)</f>
        <v>0</v>
      </c>
      <c r="AT13" s="38">
        <f ca="1">OFFSET(STAT!$E$1,SUM!AT$3-1,SUM!$A13)</f>
        <v>0</v>
      </c>
      <c r="AU13" s="38">
        <f ca="1">OFFSET(STAT!$E$1,SUM!AU$3-1,SUM!$A13)</f>
        <v>0</v>
      </c>
      <c r="AV13" s="38">
        <f ca="1">OFFSET(STAT!$E$1,SUM!AV$3-1,SUM!$A13)</f>
        <v>0</v>
      </c>
      <c r="AW13" s="38">
        <f ca="1">OFFSET(STAT!$E$1,SUM!AW$3-1,SUM!$A13)</f>
        <v>0</v>
      </c>
      <c r="AX13" s="38">
        <f ca="1">OFFSET(STAT!$E$1,SUM!AX$3-1,SUM!$A13)</f>
        <v>0</v>
      </c>
      <c r="AY13" s="38">
        <f ca="1">OFFSET(STAT!$E$1,SUM!AY$3-1,SUM!$A13)</f>
        <v>0</v>
      </c>
      <c r="AZ13" s="38">
        <f ca="1">OFFSET(STAT!$E$1,SUM!AZ$3-1,SUM!$A13)</f>
        <v>0</v>
      </c>
      <c r="BA13" s="38">
        <f ca="1">OFFSET(STAT!$E$1,SUM!BA$3-1,SUM!$A13)</f>
        <v>0</v>
      </c>
      <c r="BB13" s="38">
        <f ca="1">OFFSET(STAT!$E$1,SUM!BB$3-1,SUM!$A13)</f>
        <v>0</v>
      </c>
    </row>
    <row r="14" spans="1:54" ht="9.9499999999999993" customHeight="1">
      <c r="A14" s="89">
        <f>SAMP!A11</f>
        <v>10</v>
      </c>
      <c r="B14" s="91" t="str">
        <f>SAMP!C11&amp;", "&amp;SAMP!D11</f>
        <v xml:space="preserve">, </v>
      </c>
      <c r="C14" s="92">
        <f>SAMP!B11</f>
        <v>0</v>
      </c>
      <c r="D14" s="38">
        <f ca="1">OFFSET(STAT!$E$1,SUM!D$3-1,SUM!$A14)</f>
        <v>0</v>
      </c>
      <c r="E14" s="38">
        <f ca="1">OFFSET(STAT!$E$1,SUM!E$3-1,SUM!$A14)</f>
        <v>0</v>
      </c>
      <c r="F14" s="38">
        <f ca="1">OFFSET(STAT!$E$1,SUM!F$3-1,SUM!$A14)</f>
        <v>0</v>
      </c>
      <c r="G14" s="38">
        <f ca="1">OFFSET(STAT!$E$1,SUM!G$3-1,SUM!$A14)</f>
        <v>0</v>
      </c>
      <c r="H14" s="38">
        <f ca="1">OFFSET(STAT!$E$1,SUM!H$3-1,SUM!$A14)</f>
        <v>0</v>
      </c>
      <c r="I14" s="38">
        <f ca="1">OFFSET(STAT!$E$1,SUM!I$3-1,SUM!$A14)</f>
        <v>0</v>
      </c>
      <c r="J14" s="38">
        <f ca="1">OFFSET(STAT!$E$1,SUM!J$3-1,SUM!$A14)</f>
        <v>0</v>
      </c>
      <c r="K14" s="38">
        <f ca="1">OFFSET(STAT!$E$1,SUM!K$3-1,SUM!$A14)</f>
        <v>0</v>
      </c>
      <c r="L14" s="38">
        <f ca="1">OFFSET(STAT!$E$1,SUM!L$3-1,SUM!$A14)</f>
        <v>0</v>
      </c>
      <c r="M14" s="38">
        <f ca="1">OFFSET(STAT!$E$1,SUM!M$3-1,SUM!$A14)</f>
        <v>0</v>
      </c>
      <c r="N14" s="38">
        <f ca="1">OFFSET(STAT!$E$1,SUM!N$3-1,SUM!$A14)</f>
        <v>0</v>
      </c>
      <c r="O14" s="38">
        <f ca="1">OFFSET(STAT!$E$1,SUM!O$3-1,SUM!$A14)</f>
        <v>0</v>
      </c>
      <c r="P14" s="38">
        <f ca="1">OFFSET(STAT!$E$1,SUM!P$3-1,SUM!$A14)</f>
        <v>0</v>
      </c>
      <c r="Q14" s="38">
        <f ca="1">OFFSET(STAT!$E$1,SUM!Q$3-1,SUM!$A14)</f>
        <v>0</v>
      </c>
      <c r="R14" s="38">
        <f ca="1">OFFSET(STAT!$E$1,SUM!R$3-1,SUM!$A14)</f>
        <v>0</v>
      </c>
      <c r="S14" s="38">
        <f ca="1">OFFSET(STAT!$E$1,SUM!S$3-1,SUM!$A14)</f>
        <v>0</v>
      </c>
      <c r="T14" s="38">
        <f ca="1">OFFSET(STAT!$E$1,SUM!T$3-1,SUM!$A14)</f>
        <v>0</v>
      </c>
      <c r="U14" s="38">
        <f ca="1">OFFSET(STAT!$E$1,SUM!U$3-1,SUM!$A14)</f>
        <v>0</v>
      </c>
      <c r="V14" s="38">
        <f ca="1">OFFSET(STAT!$E$1,SUM!V$3-1,SUM!$A14)</f>
        <v>0</v>
      </c>
      <c r="W14" s="38">
        <f ca="1">OFFSET(STAT!$E$1,SUM!W$3-1,SUM!$A14)</f>
        <v>0</v>
      </c>
      <c r="X14" s="38">
        <f ca="1">OFFSET(STAT!$E$1,SUM!X$3-1,SUM!$A14)</f>
        <v>0</v>
      </c>
      <c r="Y14" s="38">
        <f ca="1">OFFSET(STAT!$E$1,SUM!Y$3-1,SUM!$A14)</f>
        <v>0</v>
      </c>
      <c r="Z14" s="38">
        <f ca="1">OFFSET(STAT!$E$1,SUM!Z$3-1,SUM!$A14)</f>
        <v>0</v>
      </c>
      <c r="AA14" s="38">
        <f ca="1">OFFSET(STAT!$E$1,SUM!AA$3-1,SUM!$A14)</f>
        <v>0</v>
      </c>
      <c r="AB14" s="38">
        <f ca="1">OFFSET(STAT!$E$1,SUM!AB$3-1,SUM!$A14)</f>
        <v>0</v>
      </c>
      <c r="AC14" s="38">
        <f ca="1">OFFSET(STAT!$E$1,SUM!AC$3-1,SUM!$A14)</f>
        <v>0</v>
      </c>
      <c r="AD14" s="38">
        <f ca="1">OFFSET(STAT!$E$1,SUM!AD$3-1,SUM!$A14)</f>
        <v>0</v>
      </c>
      <c r="AE14" s="38">
        <f ca="1">OFFSET(STAT!$E$1,SUM!AE$3-1,SUM!$A14)</f>
        <v>0</v>
      </c>
      <c r="AF14" s="38">
        <f ca="1">OFFSET(STAT!$E$1,SUM!AF$3-1,SUM!$A14)</f>
        <v>0</v>
      </c>
      <c r="AG14" s="38">
        <f ca="1">OFFSET(STAT!$E$1,SUM!AG$3-1,SUM!$A14)</f>
        <v>0</v>
      </c>
      <c r="AH14" s="38">
        <f ca="1">OFFSET(STAT!$E$1,SUM!AH$3-1,SUM!$A14)</f>
        <v>0</v>
      </c>
      <c r="AI14" s="38">
        <f ca="1">OFFSET(STAT!$E$1,SUM!AI$3-1,SUM!$A14)</f>
        <v>0</v>
      </c>
      <c r="AJ14" s="38">
        <f ca="1">OFFSET(STAT!$E$1,SUM!AJ$3-1,SUM!$A14)</f>
        <v>0</v>
      </c>
      <c r="AK14" s="38">
        <f ca="1">OFFSET(STAT!$E$1,SUM!AK$3-1,SUM!$A14)</f>
        <v>0</v>
      </c>
      <c r="AL14" s="38">
        <f ca="1">OFFSET(STAT!$E$1,SUM!AL$3-1,SUM!$A14)</f>
        <v>0</v>
      </c>
      <c r="AM14" s="38">
        <f ca="1">OFFSET(STAT!$E$1,SUM!AM$3-1,SUM!$A14)</f>
        <v>0</v>
      </c>
      <c r="AN14" s="38">
        <f ca="1">OFFSET(STAT!$E$1,SUM!AN$3-1,SUM!$A14)</f>
        <v>0</v>
      </c>
      <c r="AO14" s="38">
        <f ca="1">OFFSET(STAT!$E$1,SUM!AO$3-1,SUM!$A14)</f>
        <v>0</v>
      </c>
      <c r="AP14" s="38">
        <f ca="1">OFFSET(STAT!$E$1,SUM!AP$3-1,SUM!$A14)</f>
        <v>0</v>
      </c>
      <c r="AQ14" s="38">
        <f ca="1">OFFSET(STAT!$E$1,SUM!AQ$3-1,SUM!$A14)</f>
        <v>0</v>
      </c>
      <c r="AR14" s="38">
        <f ca="1">OFFSET(STAT!$E$1,SUM!AR$3-1,SUM!$A14)</f>
        <v>0</v>
      </c>
      <c r="AS14" s="38">
        <f ca="1">OFFSET(STAT!$E$1,SUM!AS$3-1,SUM!$A14)</f>
        <v>0</v>
      </c>
      <c r="AT14" s="38">
        <f ca="1">OFFSET(STAT!$E$1,SUM!AT$3-1,SUM!$A14)</f>
        <v>0</v>
      </c>
      <c r="AU14" s="38">
        <f ca="1">OFFSET(STAT!$E$1,SUM!AU$3-1,SUM!$A14)</f>
        <v>0</v>
      </c>
      <c r="AV14" s="38">
        <f ca="1">OFFSET(STAT!$E$1,SUM!AV$3-1,SUM!$A14)</f>
        <v>0</v>
      </c>
      <c r="AW14" s="38">
        <f ca="1">OFFSET(STAT!$E$1,SUM!AW$3-1,SUM!$A14)</f>
        <v>0</v>
      </c>
      <c r="AX14" s="38">
        <f ca="1">OFFSET(STAT!$E$1,SUM!AX$3-1,SUM!$A14)</f>
        <v>0</v>
      </c>
      <c r="AY14" s="38">
        <f ca="1">OFFSET(STAT!$E$1,SUM!AY$3-1,SUM!$A14)</f>
        <v>0</v>
      </c>
      <c r="AZ14" s="38">
        <f ca="1">OFFSET(STAT!$E$1,SUM!AZ$3-1,SUM!$A14)</f>
        <v>0</v>
      </c>
      <c r="BA14" s="38">
        <f ca="1">OFFSET(STAT!$E$1,SUM!BA$3-1,SUM!$A14)</f>
        <v>0</v>
      </c>
      <c r="BB14" s="38">
        <f ca="1">OFFSET(STAT!$E$1,SUM!BB$3-1,SUM!$A14)</f>
        <v>0</v>
      </c>
    </row>
    <row r="15" spans="1:54" ht="9.9499999999999993" customHeight="1">
      <c r="A15" s="89">
        <f>SAMP!A12</f>
        <v>11</v>
      </c>
      <c r="B15" s="91" t="str">
        <f>SAMP!C12&amp;", "&amp;SAMP!D12</f>
        <v xml:space="preserve">, </v>
      </c>
      <c r="C15" s="92">
        <f>SAMP!B12</f>
        <v>0</v>
      </c>
      <c r="D15" s="38">
        <f ca="1">OFFSET(STAT!$E$1,SUM!D$3-1,SUM!$A15)</f>
        <v>0</v>
      </c>
      <c r="E15" s="38">
        <f ca="1">OFFSET(STAT!$E$1,SUM!E$3-1,SUM!$A15)</f>
        <v>0</v>
      </c>
      <c r="F15" s="38">
        <f ca="1">OFFSET(STAT!$E$1,SUM!F$3-1,SUM!$A15)</f>
        <v>0</v>
      </c>
      <c r="G15" s="38">
        <f ca="1">OFFSET(STAT!$E$1,SUM!G$3-1,SUM!$A15)</f>
        <v>0</v>
      </c>
      <c r="H15" s="38">
        <f ca="1">OFFSET(STAT!$E$1,SUM!H$3-1,SUM!$A15)</f>
        <v>0</v>
      </c>
      <c r="I15" s="38">
        <f ca="1">OFFSET(STAT!$E$1,SUM!I$3-1,SUM!$A15)</f>
        <v>0</v>
      </c>
      <c r="J15" s="38">
        <f ca="1">OFFSET(STAT!$E$1,SUM!J$3-1,SUM!$A15)</f>
        <v>0</v>
      </c>
      <c r="K15" s="38">
        <f ca="1">OFFSET(STAT!$E$1,SUM!K$3-1,SUM!$A15)</f>
        <v>0</v>
      </c>
      <c r="L15" s="38">
        <f ca="1">OFFSET(STAT!$E$1,SUM!L$3-1,SUM!$A15)</f>
        <v>0</v>
      </c>
      <c r="M15" s="38">
        <f ca="1">OFFSET(STAT!$E$1,SUM!M$3-1,SUM!$A15)</f>
        <v>0</v>
      </c>
      <c r="N15" s="38">
        <f ca="1">OFFSET(STAT!$E$1,SUM!N$3-1,SUM!$A15)</f>
        <v>0</v>
      </c>
      <c r="O15" s="38">
        <f ca="1">OFFSET(STAT!$E$1,SUM!O$3-1,SUM!$A15)</f>
        <v>0</v>
      </c>
      <c r="P15" s="38">
        <f ca="1">OFFSET(STAT!$E$1,SUM!P$3-1,SUM!$A15)</f>
        <v>0</v>
      </c>
      <c r="Q15" s="38">
        <f ca="1">OFFSET(STAT!$E$1,SUM!Q$3-1,SUM!$A15)</f>
        <v>0</v>
      </c>
      <c r="R15" s="38">
        <f ca="1">OFFSET(STAT!$E$1,SUM!R$3-1,SUM!$A15)</f>
        <v>0</v>
      </c>
      <c r="S15" s="38">
        <f ca="1">OFFSET(STAT!$E$1,SUM!S$3-1,SUM!$A15)</f>
        <v>0</v>
      </c>
      <c r="T15" s="38">
        <f ca="1">OFFSET(STAT!$E$1,SUM!T$3-1,SUM!$A15)</f>
        <v>0</v>
      </c>
      <c r="U15" s="38">
        <f ca="1">OFFSET(STAT!$E$1,SUM!U$3-1,SUM!$A15)</f>
        <v>0</v>
      </c>
      <c r="V15" s="38">
        <f ca="1">OFFSET(STAT!$E$1,SUM!V$3-1,SUM!$A15)</f>
        <v>0</v>
      </c>
      <c r="W15" s="38">
        <f ca="1">OFFSET(STAT!$E$1,SUM!W$3-1,SUM!$A15)</f>
        <v>0</v>
      </c>
      <c r="X15" s="38">
        <f ca="1">OFFSET(STAT!$E$1,SUM!X$3-1,SUM!$A15)</f>
        <v>0</v>
      </c>
      <c r="Y15" s="38">
        <f ca="1">OFFSET(STAT!$E$1,SUM!Y$3-1,SUM!$A15)</f>
        <v>0</v>
      </c>
      <c r="Z15" s="38">
        <f ca="1">OFFSET(STAT!$E$1,SUM!Z$3-1,SUM!$A15)</f>
        <v>0</v>
      </c>
      <c r="AA15" s="38">
        <f ca="1">OFFSET(STAT!$E$1,SUM!AA$3-1,SUM!$A15)</f>
        <v>0</v>
      </c>
      <c r="AB15" s="38">
        <f ca="1">OFFSET(STAT!$E$1,SUM!AB$3-1,SUM!$A15)</f>
        <v>0</v>
      </c>
      <c r="AC15" s="38">
        <f ca="1">OFFSET(STAT!$E$1,SUM!AC$3-1,SUM!$A15)</f>
        <v>0</v>
      </c>
      <c r="AD15" s="38">
        <f ca="1">OFFSET(STAT!$E$1,SUM!AD$3-1,SUM!$A15)</f>
        <v>0</v>
      </c>
      <c r="AE15" s="38">
        <f ca="1">OFFSET(STAT!$E$1,SUM!AE$3-1,SUM!$A15)</f>
        <v>0</v>
      </c>
      <c r="AF15" s="38">
        <f ca="1">OFFSET(STAT!$E$1,SUM!AF$3-1,SUM!$A15)</f>
        <v>0</v>
      </c>
      <c r="AG15" s="38">
        <f ca="1">OFFSET(STAT!$E$1,SUM!AG$3-1,SUM!$A15)</f>
        <v>0</v>
      </c>
      <c r="AH15" s="38">
        <f ca="1">OFFSET(STAT!$E$1,SUM!AH$3-1,SUM!$A15)</f>
        <v>0</v>
      </c>
      <c r="AI15" s="38">
        <f ca="1">OFFSET(STAT!$E$1,SUM!AI$3-1,SUM!$A15)</f>
        <v>0</v>
      </c>
      <c r="AJ15" s="38">
        <f ca="1">OFFSET(STAT!$E$1,SUM!AJ$3-1,SUM!$A15)</f>
        <v>0</v>
      </c>
      <c r="AK15" s="38">
        <f ca="1">OFFSET(STAT!$E$1,SUM!AK$3-1,SUM!$A15)</f>
        <v>0</v>
      </c>
      <c r="AL15" s="38">
        <f ca="1">OFFSET(STAT!$E$1,SUM!AL$3-1,SUM!$A15)</f>
        <v>0</v>
      </c>
      <c r="AM15" s="38">
        <f ca="1">OFFSET(STAT!$E$1,SUM!AM$3-1,SUM!$A15)</f>
        <v>0</v>
      </c>
      <c r="AN15" s="38">
        <f ca="1">OFFSET(STAT!$E$1,SUM!AN$3-1,SUM!$A15)</f>
        <v>0</v>
      </c>
      <c r="AO15" s="38">
        <f ca="1">OFFSET(STAT!$E$1,SUM!AO$3-1,SUM!$A15)</f>
        <v>0</v>
      </c>
      <c r="AP15" s="38">
        <f ca="1">OFFSET(STAT!$E$1,SUM!AP$3-1,SUM!$A15)</f>
        <v>0</v>
      </c>
      <c r="AQ15" s="38">
        <f ca="1">OFFSET(STAT!$E$1,SUM!AQ$3-1,SUM!$A15)</f>
        <v>0</v>
      </c>
      <c r="AR15" s="38">
        <f ca="1">OFFSET(STAT!$E$1,SUM!AR$3-1,SUM!$A15)</f>
        <v>0</v>
      </c>
      <c r="AS15" s="38">
        <f ca="1">OFFSET(STAT!$E$1,SUM!AS$3-1,SUM!$A15)</f>
        <v>0</v>
      </c>
      <c r="AT15" s="38">
        <f ca="1">OFFSET(STAT!$E$1,SUM!AT$3-1,SUM!$A15)</f>
        <v>0</v>
      </c>
      <c r="AU15" s="38">
        <f ca="1">OFFSET(STAT!$E$1,SUM!AU$3-1,SUM!$A15)</f>
        <v>0</v>
      </c>
      <c r="AV15" s="38">
        <f ca="1">OFFSET(STAT!$E$1,SUM!AV$3-1,SUM!$A15)</f>
        <v>0</v>
      </c>
      <c r="AW15" s="38">
        <f ca="1">OFFSET(STAT!$E$1,SUM!AW$3-1,SUM!$A15)</f>
        <v>0</v>
      </c>
      <c r="AX15" s="38">
        <f ca="1">OFFSET(STAT!$E$1,SUM!AX$3-1,SUM!$A15)</f>
        <v>0</v>
      </c>
      <c r="AY15" s="38">
        <f ca="1">OFFSET(STAT!$E$1,SUM!AY$3-1,SUM!$A15)</f>
        <v>0</v>
      </c>
      <c r="AZ15" s="38">
        <f ca="1">OFFSET(STAT!$E$1,SUM!AZ$3-1,SUM!$A15)</f>
        <v>0</v>
      </c>
      <c r="BA15" s="38">
        <f ca="1">OFFSET(STAT!$E$1,SUM!BA$3-1,SUM!$A15)</f>
        <v>0</v>
      </c>
      <c r="BB15" s="38">
        <f ca="1">OFFSET(STAT!$E$1,SUM!BB$3-1,SUM!$A15)</f>
        <v>0</v>
      </c>
    </row>
    <row r="16" spans="1:54" ht="9.9499999999999993" customHeight="1">
      <c r="A16" s="89">
        <f>SAMP!A13</f>
        <v>12</v>
      </c>
      <c r="B16" s="91" t="str">
        <f>SAMP!C13&amp;", "&amp;SAMP!D13</f>
        <v xml:space="preserve">, </v>
      </c>
      <c r="C16" s="92">
        <f>SAMP!B13</f>
        <v>0</v>
      </c>
      <c r="D16" s="38">
        <f ca="1">OFFSET(STAT!$E$1,SUM!D$3-1,SUM!$A16)</f>
        <v>0</v>
      </c>
      <c r="E16" s="38">
        <f ca="1">OFFSET(STAT!$E$1,SUM!E$3-1,SUM!$A16)</f>
        <v>0</v>
      </c>
      <c r="F16" s="38">
        <f ca="1">OFFSET(STAT!$E$1,SUM!F$3-1,SUM!$A16)</f>
        <v>0</v>
      </c>
      <c r="G16" s="38">
        <f ca="1">OFFSET(STAT!$E$1,SUM!G$3-1,SUM!$A16)</f>
        <v>0</v>
      </c>
      <c r="H16" s="38">
        <f ca="1">OFFSET(STAT!$E$1,SUM!H$3-1,SUM!$A16)</f>
        <v>0</v>
      </c>
      <c r="I16" s="38">
        <f ca="1">OFFSET(STAT!$E$1,SUM!I$3-1,SUM!$A16)</f>
        <v>0</v>
      </c>
      <c r="J16" s="38">
        <f ca="1">OFFSET(STAT!$E$1,SUM!J$3-1,SUM!$A16)</f>
        <v>0</v>
      </c>
      <c r="K16" s="38">
        <f ca="1">OFFSET(STAT!$E$1,SUM!K$3-1,SUM!$A16)</f>
        <v>0</v>
      </c>
      <c r="L16" s="38">
        <f ca="1">OFFSET(STAT!$E$1,SUM!L$3-1,SUM!$A16)</f>
        <v>0</v>
      </c>
      <c r="M16" s="38">
        <f ca="1">OFFSET(STAT!$E$1,SUM!M$3-1,SUM!$A16)</f>
        <v>0</v>
      </c>
      <c r="N16" s="38">
        <f ca="1">OFFSET(STAT!$E$1,SUM!N$3-1,SUM!$A16)</f>
        <v>0</v>
      </c>
      <c r="O16" s="38">
        <f ca="1">OFFSET(STAT!$E$1,SUM!O$3-1,SUM!$A16)</f>
        <v>0</v>
      </c>
      <c r="P16" s="38">
        <f ca="1">OFFSET(STAT!$E$1,SUM!P$3-1,SUM!$A16)</f>
        <v>0</v>
      </c>
      <c r="Q16" s="38">
        <f ca="1">OFFSET(STAT!$E$1,SUM!Q$3-1,SUM!$A16)</f>
        <v>0</v>
      </c>
      <c r="R16" s="38">
        <f ca="1">OFFSET(STAT!$E$1,SUM!R$3-1,SUM!$A16)</f>
        <v>0</v>
      </c>
      <c r="S16" s="38">
        <f ca="1">OFFSET(STAT!$E$1,SUM!S$3-1,SUM!$A16)</f>
        <v>0</v>
      </c>
      <c r="T16" s="38">
        <f ca="1">OFFSET(STAT!$E$1,SUM!T$3-1,SUM!$A16)</f>
        <v>0</v>
      </c>
      <c r="U16" s="38">
        <f ca="1">OFFSET(STAT!$E$1,SUM!U$3-1,SUM!$A16)</f>
        <v>0</v>
      </c>
      <c r="V16" s="38">
        <f ca="1">OFFSET(STAT!$E$1,SUM!V$3-1,SUM!$A16)</f>
        <v>0</v>
      </c>
      <c r="W16" s="38">
        <f ca="1">OFFSET(STAT!$E$1,SUM!W$3-1,SUM!$A16)</f>
        <v>0</v>
      </c>
      <c r="X16" s="38">
        <f ca="1">OFFSET(STAT!$E$1,SUM!X$3-1,SUM!$A16)</f>
        <v>0</v>
      </c>
      <c r="Y16" s="38">
        <f ca="1">OFFSET(STAT!$E$1,SUM!Y$3-1,SUM!$A16)</f>
        <v>0</v>
      </c>
      <c r="Z16" s="38">
        <f ca="1">OFFSET(STAT!$E$1,SUM!Z$3-1,SUM!$A16)</f>
        <v>0</v>
      </c>
      <c r="AA16" s="38">
        <f ca="1">OFFSET(STAT!$E$1,SUM!AA$3-1,SUM!$A16)</f>
        <v>0</v>
      </c>
      <c r="AB16" s="38">
        <f ca="1">OFFSET(STAT!$E$1,SUM!AB$3-1,SUM!$A16)</f>
        <v>0</v>
      </c>
      <c r="AC16" s="38">
        <f ca="1">OFFSET(STAT!$E$1,SUM!AC$3-1,SUM!$A16)</f>
        <v>0</v>
      </c>
      <c r="AD16" s="38">
        <f ca="1">OFFSET(STAT!$E$1,SUM!AD$3-1,SUM!$A16)</f>
        <v>0</v>
      </c>
      <c r="AE16" s="38">
        <f ca="1">OFFSET(STAT!$E$1,SUM!AE$3-1,SUM!$A16)</f>
        <v>0</v>
      </c>
      <c r="AF16" s="38">
        <f ca="1">OFFSET(STAT!$E$1,SUM!AF$3-1,SUM!$A16)</f>
        <v>0</v>
      </c>
      <c r="AG16" s="38">
        <f ca="1">OFFSET(STAT!$E$1,SUM!AG$3-1,SUM!$A16)</f>
        <v>0</v>
      </c>
      <c r="AH16" s="38">
        <f ca="1">OFFSET(STAT!$E$1,SUM!AH$3-1,SUM!$A16)</f>
        <v>0</v>
      </c>
      <c r="AI16" s="38">
        <f ca="1">OFFSET(STAT!$E$1,SUM!AI$3-1,SUM!$A16)</f>
        <v>0</v>
      </c>
      <c r="AJ16" s="38">
        <f ca="1">OFFSET(STAT!$E$1,SUM!AJ$3-1,SUM!$A16)</f>
        <v>0</v>
      </c>
      <c r="AK16" s="38">
        <f ca="1">OFFSET(STAT!$E$1,SUM!AK$3-1,SUM!$A16)</f>
        <v>0</v>
      </c>
      <c r="AL16" s="38">
        <f ca="1">OFFSET(STAT!$E$1,SUM!AL$3-1,SUM!$A16)</f>
        <v>0</v>
      </c>
      <c r="AM16" s="38">
        <f ca="1">OFFSET(STAT!$E$1,SUM!AM$3-1,SUM!$A16)</f>
        <v>0</v>
      </c>
      <c r="AN16" s="38">
        <f ca="1">OFFSET(STAT!$E$1,SUM!AN$3-1,SUM!$A16)</f>
        <v>0</v>
      </c>
      <c r="AO16" s="38">
        <f ca="1">OFFSET(STAT!$E$1,SUM!AO$3-1,SUM!$A16)</f>
        <v>0</v>
      </c>
      <c r="AP16" s="38">
        <f ca="1">OFFSET(STAT!$E$1,SUM!AP$3-1,SUM!$A16)</f>
        <v>0</v>
      </c>
      <c r="AQ16" s="38">
        <f ca="1">OFFSET(STAT!$E$1,SUM!AQ$3-1,SUM!$A16)</f>
        <v>0</v>
      </c>
      <c r="AR16" s="38">
        <f ca="1">OFFSET(STAT!$E$1,SUM!AR$3-1,SUM!$A16)</f>
        <v>0</v>
      </c>
      <c r="AS16" s="38">
        <f ca="1">OFFSET(STAT!$E$1,SUM!AS$3-1,SUM!$A16)</f>
        <v>0</v>
      </c>
      <c r="AT16" s="38">
        <f ca="1">OFFSET(STAT!$E$1,SUM!AT$3-1,SUM!$A16)</f>
        <v>0</v>
      </c>
      <c r="AU16" s="38">
        <f ca="1">OFFSET(STAT!$E$1,SUM!AU$3-1,SUM!$A16)</f>
        <v>0</v>
      </c>
      <c r="AV16" s="38">
        <f ca="1">OFFSET(STAT!$E$1,SUM!AV$3-1,SUM!$A16)</f>
        <v>0</v>
      </c>
      <c r="AW16" s="38">
        <f ca="1">OFFSET(STAT!$E$1,SUM!AW$3-1,SUM!$A16)</f>
        <v>0</v>
      </c>
      <c r="AX16" s="38">
        <f ca="1">OFFSET(STAT!$E$1,SUM!AX$3-1,SUM!$A16)</f>
        <v>0</v>
      </c>
      <c r="AY16" s="38">
        <f ca="1">OFFSET(STAT!$E$1,SUM!AY$3-1,SUM!$A16)</f>
        <v>0</v>
      </c>
      <c r="AZ16" s="38">
        <f ca="1">OFFSET(STAT!$E$1,SUM!AZ$3-1,SUM!$A16)</f>
        <v>0</v>
      </c>
      <c r="BA16" s="38">
        <f ca="1">OFFSET(STAT!$E$1,SUM!BA$3-1,SUM!$A16)</f>
        <v>0</v>
      </c>
      <c r="BB16" s="38">
        <f ca="1">OFFSET(STAT!$E$1,SUM!BB$3-1,SUM!$A16)</f>
        <v>0</v>
      </c>
    </row>
    <row r="17" spans="1:54" ht="9.9499999999999993" customHeight="1">
      <c r="A17" s="89">
        <f>SAMP!A14</f>
        <v>13</v>
      </c>
      <c r="B17" s="91" t="str">
        <f>SAMP!C14&amp;", "&amp;SAMP!D14</f>
        <v xml:space="preserve">, </v>
      </c>
      <c r="C17" s="92">
        <f>SAMP!B14</f>
        <v>0</v>
      </c>
      <c r="D17" s="38">
        <f ca="1">OFFSET(STAT!$E$1,SUM!D$3-1,SUM!$A17)</f>
        <v>0</v>
      </c>
      <c r="E17" s="38">
        <f ca="1">OFFSET(STAT!$E$1,SUM!E$3-1,SUM!$A17)</f>
        <v>0</v>
      </c>
      <c r="F17" s="38">
        <f ca="1">OFFSET(STAT!$E$1,SUM!F$3-1,SUM!$A17)</f>
        <v>0</v>
      </c>
      <c r="G17" s="38">
        <f ca="1">OFFSET(STAT!$E$1,SUM!G$3-1,SUM!$A17)</f>
        <v>0</v>
      </c>
      <c r="H17" s="38">
        <f ca="1">OFFSET(STAT!$E$1,SUM!H$3-1,SUM!$A17)</f>
        <v>0</v>
      </c>
      <c r="I17" s="38">
        <f ca="1">OFFSET(STAT!$E$1,SUM!I$3-1,SUM!$A17)</f>
        <v>0</v>
      </c>
      <c r="J17" s="38">
        <f ca="1">OFFSET(STAT!$E$1,SUM!J$3-1,SUM!$A17)</f>
        <v>0</v>
      </c>
      <c r="K17" s="38">
        <f ca="1">OFFSET(STAT!$E$1,SUM!K$3-1,SUM!$A17)</f>
        <v>0</v>
      </c>
      <c r="L17" s="38">
        <f ca="1">OFFSET(STAT!$E$1,SUM!L$3-1,SUM!$A17)</f>
        <v>0</v>
      </c>
      <c r="M17" s="38">
        <f ca="1">OFFSET(STAT!$E$1,SUM!M$3-1,SUM!$A17)</f>
        <v>0</v>
      </c>
      <c r="N17" s="38">
        <f ca="1">OFFSET(STAT!$E$1,SUM!N$3-1,SUM!$A17)</f>
        <v>0</v>
      </c>
      <c r="O17" s="38">
        <f ca="1">OFFSET(STAT!$E$1,SUM!O$3-1,SUM!$A17)</f>
        <v>0</v>
      </c>
      <c r="P17" s="38">
        <f ca="1">OFFSET(STAT!$E$1,SUM!P$3-1,SUM!$A17)</f>
        <v>0</v>
      </c>
      <c r="Q17" s="38">
        <f ca="1">OFFSET(STAT!$E$1,SUM!Q$3-1,SUM!$A17)</f>
        <v>0</v>
      </c>
      <c r="R17" s="38">
        <f ca="1">OFFSET(STAT!$E$1,SUM!R$3-1,SUM!$A17)</f>
        <v>0</v>
      </c>
      <c r="S17" s="38">
        <f ca="1">OFFSET(STAT!$E$1,SUM!S$3-1,SUM!$A17)</f>
        <v>0</v>
      </c>
      <c r="T17" s="38">
        <f ca="1">OFFSET(STAT!$E$1,SUM!T$3-1,SUM!$A17)</f>
        <v>0</v>
      </c>
      <c r="U17" s="38">
        <f ca="1">OFFSET(STAT!$E$1,SUM!U$3-1,SUM!$A17)</f>
        <v>0</v>
      </c>
      <c r="V17" s="38">
        <f ca="1">OFFSET(STAT!$E$1,SUM!V$3-1,SUM!$A17)</f>
        <v>0</v>
      </c>
      <c r="W17" s="38">
        <f ca="1">OFFSET(STAT!$E$1,SUM!W$3-1,SUM!$A17)</f>
        <v>0</v>
      </c>
      <c r="X17" s="38">
        <f ca="1">OFFSET(STAT!$E$1,SUM!X$3-1,SUM!$A17)</f>
        <v>0</v>
      </c>
      <c r="Y17" s="38">
        <f ca="1">OFFSET(STAT!$E$1,SUM!Y$3-1,SUM!$A17)</f>
        <v>0</v>
      </c>
      <c r="Z17" s="38">
        <f ca="1">OFFSET(STAT!$E$1,SUM!Z$3-1,SUM!$A17)</f>
        <v>0</v>
      </c>
      <c r="AA17" s="38">
        <f ca="1">OFFSET(STAT!$E$1,SUM!AA$3-1,SUM!$A17)</f>
        <v>0</v>
      </c>
      <c r="AB17" s="38">
        <f ca="1">OFFSET(STAT!$E$1,SUM!AB$3-1,SUM!$A17)</f>
        <v>0</v>
      </c>
      <c r="AC17" s="38">
        <f ca="1">OFFSET(STAT!$E$1,SUM!AC$3-1,SUM!$A17)</f>
        <v>0</v>
      </c>
      <c r="AD17" s="38">
        <f ca="1">OFFSET(STAT!$E$1,SUM!AD$3-1,SUM!$A17)</f>
        <v>0</v>
      </c>
      <c r="AE17" s="38">
        <f ca="1">OFFSET(STAT!$E$1,SUM!AE$3-1,SUM!$A17)</f>
        <v>0</v>
      </c>
      <c r="AF17" s="38">
        <f ca="1">OFFSET(STAT!$E$1,SUM!AF$3-1,SUM!$A17)</f>
        <v>0</v>
      </c>
      <c r="AG17" s="38">
        <f ca="1">OFFSET(STAT!$E$1,SUM!AG$3-1,SUM!$A17)</f>
        <v>0</v>
      </c>
      <c r="AH17" s="38">
        <f ca="1">OFFSET(STAT!$E$1,SUM!AH$3-1,SUM!$A17)</f>
        <v>0</v>
      </c>
      <c r="AI17" s="38">
        <f ca="1">OFFSET(STAT!$E$1,SUM!AI$3-1,SUM!$A17)</f>
        <v>0</v>
      </c>
      <c r="AJ17" s="38">
        <f ca="1">OFFSET(STAT!$E$1,SUM!AJ$3-1,SUM!$A17)</f>
        <v>0</v>
      </c>
      <c r="AK17" s="38">
        <f ca="1">OFFSET(STAT!$E$1,SUM!AK$3-1,SUM!$A17)</f>
        <v>0</v>
      </c>
      <c r="AL17" s="38">
        <f ca="1">OFFSET(STAT!$E$1,SUM!AL$3-1,SUM!$A17)</f>
        <v>0</v>
      </c>
      <c r="AM17" s="38">
        <f ca="1">OFFSET(STAT!$E$1,SUM!AM$3-1,SUM!$A17)</f>
        <v>0</v>
      </c>
      <c r="AN17" s="38">
        <f ca="1">OFFSET(STAT!$E$1,SUM!AN$3-1,SUM!$A17)</f>
        <v>0</v>
      </c>
      <c r="AO17" s="38">
        <f ca="1">OFFSET(STAT!$E$1,SUM!AO$3-1,SUM!$A17)</f>
        <v>0</v>
      </c>
      <c r="AP17" s="38">
        <f ca="1">OFFSET(STAT!$E$1,SUM!AP$3-1,SUM!$A17)</f>
        <v>0</v>
      </c>
      <c r="AQ17" s="38">
        <f ca="1">OFFSET(STAT!$E$1,SUM!AQ$3-1,SUM!$A17)</f>
        <v>0</v>
      </c>
      <c r="AR17" s="38">
        <f ca="1">OFFSET(STAT!$E$1,SUM!AR$3-1,SUM!$A17)</f>
        <v>0</v>
      </c>
      <c r="AS17" s="38">
        <f ca="1">OFFSET(STAT!$E$1,SUM!AS$3-1,SUM!$A17)</f>
        <v>0</v>
      </c>
      <c r="AT17" s="38">
        <f ca="1">OFFSET(STAT!$E$1,SUM!AT$3-1,SUM!$A17)</f>
        <v>0</v>
      </c>
      <c r="AU17" s="38">
        <f ca="1">OFFSET(STAT!$E$1,SUM!AU$3-1,SUM!$A17)</f>
        <v>0</v>
      </c>
      <c r="AV17" s="38">
        <f ca="1">OFFSET(STAT!$E$1,SUM!AV$3-1,SUM!$A17)</f>
        <v>0</v>
      </c>
      <c r="AW17" s="38">
        <f ca="1">OFFSET(STAT!$E$1,SUM!AW$3-1,SUM!$A17)</f>
        <v>0</v>
      </c>
      <c r="AX17" s="38">
        <f ca="1">OFFSET(STAT!$E$1,SUM!AX$3-1,SUM!$A17)</f>
        <v>0</v>
      </c>
      <c r="AY17" s="38">
        <f ca="1">OFFSET(STAT!$E$1,SUM!AY$3-1,SUM!$A17)</f>
        <v>0</v>
      </c>
      <c r="AZ17" s="38">
        <f ca="1">OFFSET(STAT!$E$1,SUM!AZ$3-1,SUM!$A17)</f>
        <v>0</v>
      </c>
      <c r="BA17" s="38">
        <f ca="1">OFFSET(STAT!$E$1,SUM!BA$3-1,SUM!$A17)</f>
        <v>0</v>
      </c>
      <c r="BB17" s="38">
        <f ca="1">OFFSET(STAT!$E$1,SUM!BB$3-1,SUM!$A17)</f>
        <v>0</v>
      </c>
    </row>
    <row r="18" spans="1:54" ht="9.9499999999999993" customHeight="1">
      <c r="A18" s="89">
        <f>SAMP!A15</f>
        <v>14</v>
      </c>
      <c r="B18" s="91" t="str">
        <f>SAMP!C15&amp;", "&amp;SAMP!D15</f>
        <v xml:space="preserve">, </v>
      </c>
      <c r="C18" s="92">
        <f>SAMP!B15</f>
        <v>0</v>
      </c>
      <c r="D18" s="38">
        <f ca="1">OFFSET(STAT!$E$1,SUM!D$3-1,SUM!$A18)</f>
        <v>0</v>
      </c>
      <c r="E18" s="38">
        <f ca="1">OFFSET(STAT!$E$1,SUM!E$3-1,SUM!$A18)</f>
        <v>0</v>
      </c>
      <c r="F18" s="38">
        <f ca="1">OFFSET(STAT!$E$1,SUM!F$3-1,SUM!$A18)</f>
        <v>0</v>
      </c>
      <c r="G18" s="38">
        <f ca="1">OFFSET(STAT!$E$1,SUM!G$3-1,SUM!$A18)</f>
        <v>0</v>
      </c>
      <c r="H18" s="38">
        <f ca="1">OFFSET(STAT!$E$1,SUM!H$3-1,SUM!$A18)</f>
        <v>0</v>
      </c>
      <c r="I18" s="38">
        <f ca="1">OFFSET(STAT!$E$1,SUM!I$3-1,SUM!$A18)</f>
        <v>0</v>
      </c>
      <c r="J18" s="38">
        <f ca="1">OFFSET(STAT!$E$1,SUM!J$3-1,SUM!$A18)</f>
        <v>0</v>
      </c>
      <c r="K18" s="38">
        <f ca="1">OFFSET(STAT!$E$1,SUM!K$3-1,SUM!$A18)</f>
        <v>0</v>
      </c>
      <c r="L18" s="38">
        <f ca="1">OFFSET(STAT!$E$1,SUM!L$3-1,SUM!$A18)</f>
        <v>0</v>
      </c>
      <c r="M18" s="38">
        <f ca="1">OFFSET(STAT!$E$1,SUM!M$3-1,SUM!$A18)</f>
        <v>0</v>
      </c>
      <c r="N18" s="38">
        <f ca="1">OFFSET(STAT!$E$1,SUM!N$3-1,SUM!$A18)</f>
        <v>0</v>
      </c>
      <c r="O18" s="38">
        <f ca="1">OFFSET(STAT!$E$1,SUM!O$3-1,SUM!$A18)</f>
        <v>0</v>
      </c>
      <c r="P18" s="38">
        <f ca="1">OFFSET(STAT!$E$1,SUM!P$3-1,SUM!$A18)</f>
        <v>0</v>
      </c>
      <c r="Q18" s="38">
        <f ca="1">OFFSET(STAT!$E$1,SUM!Q$3-1,SUM!$A18)</f>
        <v>0</v>
      </c>
      <c r="R18" s="38">
        <f ca="1">OFFSET(STAT!$E$1,SUM!R$3-1,SUM!$A18)</f>
        <v>0</v>
      </c>
      <c r="S18" s="38">
        <f ca="1">OFFSET(STAT!$E$1,SUM!S$3-1,SUM!$A18)</f>
        <v>0</v>
      </c>
      <c r="T18" s="38">
        <f ca="1">OFFSET(STAT!$E$1,SUM!T$3-1,SUM!$A18)</f>
        <v>0</v>
      </c>
      <c r="U18" s="38">
        <f ca="1">OFFSET(STAT!$E$1,SUM!U$3-1,SUM!$A18)</f>
        <v>0</v>
      </c>
      <c r="V18" s="38">
        <f ca="1">OFFSET(STAT!$E$1,SUM!V$3-1,SUM!$A18)</f>
        <v>0</v>
      </c>
      <c r="W18" s="38">
        <f ca="1">OFFSET(STAT!$E$1,SUM!W$3-1,SUM!$A18)</f>
        <v>0</v>
      </c>
      <c r="X18" s="38">
        <f ca="1">OFFSET(STAT!$E$1,SUM!X$3-1,SUM!$A18)</f>
        <v>0</v>
      </c>
      <c r="Y18" s="38">
        <f ca="1">OFFSET(STAT!$E$1,SUM!Y$3-1,SUM!$A18)</f>
        <v>0</v>
      </c>
      <c r="Z18" s="38">
        <f ca="1">OFFSET(STAT!$E$1,SUM!Z$3-1,SUM!$A18)</f>
        <v>0</v>
      </c>
      <c r="AA18" s="38">
        <f ca="1">OFFSET(STAT!$E$1,SUM!AA$3-1,SUM!$A18)</f>
        <v>0</v>
      </c>
      <c r="AB18" s="38">
        <f ca="1">OFFSET(STAT!$E$1,SUM!AB$3-1,SUM!$A18)</f>
        <v>0</v>
      </c>
      <c r="AC18" s="38">
        <f ca="1">OFFSET(STAT!$E$1,SUM!AC$3-1,SUM!$A18)</f>
        <v>0</v>
      </c>
      <c r="AD18" s="38">
        <f ca="1">OFFSET(STAT!$E$1,SUM!AD$3-1,SUM!$A18)</f>
        <v>0</v>
      </c>
      <c r="AE18" s="38">
        <f ca="1">OFFSET(STAT!$E$1,SUM!AE$3-1,SUM!$A18)</f>
        <v>0</v>
      </c>
      <c r="AF18" s="38">
        <f ca="1">OFFSET(STAT!$E$1,SUM!AF$3-1,SUM!$A18)</f>
        <v>0</v>
      </c>
      <c r="AG18" s="38">
        <f ca="1">OFFSET(STAT!$E$1,SUM!AG$3-1,SUM!$A18)</f>
        <v>0</v>
      </c>
      <c r="AH18" s="38">
        <f ca="1">OFFSET(STAT!$E$1,SUM!AH$3-1,SUM!$A18)</f>
        <v>0</v>
      </c>
      <c r="AI18" s="38">
        <f ca="1">OFFSET(STAT!$E$1,SUM!AI$3-1,SUM!$A18)</f>
        <v>0</v>
      </c>
      <c r="AJ18" s="38">
        <f ca="1">OFFSET(STAT!$E$1,SUM!AJ$3-1,SUM!$A18)</f>
        <v>0</v>
      </c>
      <c r="AK18" s="38">
        <f ca="1">OFFSET(STAT!$E$1,SUM!AK$3-1,SUM!$A18)</f>
        <v>0</v>
      </c>
      <c r="AL18" s="38">
        <f ca="1">OFFSET(STAT!$E$1,SUM!AL$3-1,SUM!$A18)</f>
        <v>0</v>
      </c>
      <c r="AM18" s="38">
        <f ca="1">OFFSET(STAT!$E$1,SUM!AM$3-1,SUM!$A18)</f>
        <v>0</v>
      </c>
      <c r="AN18" s="38">
        <f ca="1">OFFSET(STAT!$E$1,SUM!AN$3-1,SUM!$A18)</f>
        <v>0</v>
      </c>
      <c r="AO18" s="38">
        <f ca="1">OFFSET(STAT!$E$1,SUM!AO$3-1,SUM!$A18)</f>
        <v>0</v>
      </c>
      <c r="AP18" s="38">
        <f ca="1">OFFSET(STAT!$E$1,SUM!AP$3-1,SUM!$A18)</f>
        <v>0</v>
      </c>
      <c r="AQ18" s="38">
        <f ca="1">OFFSET(STAT!$E$1,SUM!AQ$3-1,SUM!$A18)</f>
        <v>0</v>
      </c>
      <c r="AR18" s="38">
        <f ca="1">OFFSET(STAT!$E$1,SUM!AR$3-1,SUM!$A18)</f>
        <v>0</v>
      </c>
      <c r="AS18" s="38">
        <f ca="1">OFFSET(STAT!$E$1,SUM!AS$3-1,SUM!$A18)</f>
        <v>0</v>
      </c>
      <c r="AT18" s="38">
        <f ca="1">OFFSET(STAT!$E$1,SUM!AT$3-1,SUM!$A18)</f>
        <v>0</v>
      </c>
      <c r="AU18" s="38">
        <f ca="1">OFFSET(STAT!$E$1,SUM!AU$3-1,SUM!$A18)</f>
        <v>0</v>
      </c>
      <c r="AV18" s="38">
        <f ca="1">OFFSET(STAT!$E$1,SUM!AV$3-1,SUM!$A18)</f>
        <v>0</v>
      </c>
      <c r="AW18" s="38">
        <f ca="1">OFFSET(STAT!$E$1,SUM!AW$3-1,SUM!$A18)</f>
        <v>0</v>
      </c>
      <c r="AX18" s="38">
        <f ca="1">OFFSET(STAT!$E$1,SUM!AX$3-1,SUM!$A18)</f>
        <v>0</v>
      </c>
      <c r="AY18" s="38">
        <f ca="1">OFFSET(STAT!$E$1,SUM!AY$3-1,SUM!$A18)</f>
        <v>0</v>
      </c>
      <c r="AZ18" s="38">
        <f ca="1">OFFSET(STAT!$E$1,SUM!AZ$3-1,SUM!$A18)</f>
        <v>0</v>
      </c>
      <c r="BA18" s="38">
        <f ca="1">OFFSET(STAT!$E$1,SUM!BA$3-1,SUM!$A18)</f>
        <v>0</v>
      </c>
      <c r="BB18" s="38">
        <f ca="1">OFFSET(STAT!$E$1,SUM!BB$3-1,SUM!$A18)</f>
        <v>0</v>
      </c>
    </row>
    <row r="19" spans="1:54" ht="9.9499999999999993" customHeight="1">
      <c r="A19" s="89">
        <f>SAMP!A16</f>
        <v>15</v>
      </c>
      <c r="B19" s="91" t="str">
        <f>SAMP!C16&amp;", "&amp;SAMP!D16</f>
        <v xml:space="preserve">, </v>
      </c>
      <c r="C19" s="92">
        <f>SAMP!B16</f>
        <v>0</v>
      </c>
      <c r="D19" s="38">
        <f ca="1">OFFSET(STAT!$E$1,SUM!D$3-1,SUM!$A19)</f>
        <v>0</v>
      </c>
      <c r="E19" s="38">
        <f ca="1">OFFSET(STAT!$E$1,SUM!E$3-1,SUM!$A19)</f>
        <v>0</v>
      </c>
      <c r="F19" s="38">
        <f ca="1">OFFSET(STAT!$E$1,SUM!F$3-1,SUM!$A19)</f>
        <v>0</v>
      </c>
      <c r="G19" s="38">
        <f ca="1">OFFSET(STAT!$E$1,SUM!G$3-1,SUM!$A19)</f>
        <v>0</v>
      </c>
      <c r="H19" s="38">
        <f ca="1">OFFSET(STAT!$E$1,SUM!H$3-1,SUM!$A19)</f>
        <v>0</v>
      </c>
      <c r="I19" s="38">
        <f ca="1">OFFSET(STAT!$E$1,SUM!I$3-1,SUM!$A19)</f>
        <v>0</v>
      </c>
      <c r="J19" s="38">
        <f ca="1">OFFSET(STAT!$E$1,SUM!J$3-1,SUM!$A19)</f>
        <v>0</v>
      </c>
      <c r="K19" s="38">
        <f ca="1">OFFSET(STAT!$E$1,SUM!K$3-1,SUM!$A19)</f>
        <v>0</v>
      </c>
      <c r="L19" s="38">
        <f ca="1">OFFSET(STAT!$E$1,SUM!L$3-1,SUM!$A19)</f>
        <v>0</v>
      </c>
      <c r="M19" s="38">
        <f ca="1">OFFSET(STAT!$E$1,SUM!M$3-1,SUM!$A19)</f>
        <v>0</v>
      </c>
      <c r="N19" s="38">
        <f ca="1">OFFSET(STAT!$E$1,SUM!N$3-1,SUM!$A19)</f>
        <v>0</v>
      </c>
      <c r="O19" s="38">
        <f ca="1">OFFSET(STAT!$E$1,SUM!O$3-1,SUM!$A19)</f>
        <v>0</v>
      </c>
      <c r="P19" s="38">
        <f ca="1">OFFSET(STAT!$E$1,SUM!P$3-1,SUM!$A19)</f>
        <v>0</v>
      </c>
      <c r="Q19" s="38">
        <f ca="1">OFFSET(STAT!$E$1,SUM!Q$3-1,SUM!$A19)</f>
        <v>0</v>
      </c>
      <c r="R19" s="38">
        <f ca="1">OFFSET(STAT!$E$1,SUM!R$3-1,SUM!$A19)</f>
        <v>0</v>
      </c>
      <c r="S19" s="38">
        <f ca="1">OFFSET(STAT!$E$1,SUM!S$3-1,SUM!$A19)</f>
        <v>0</v>
      </c>
      <c r="T19" s="38">
        <f ca="1">OFFSET(STAT!$E$1,SUM!T$3-1,SUM!$A19)</f>
        <v>0</v>
      </c>
      <c r="U19" s="38">
        <f ca="1">OFFSET(STAT!$E$1,SUM!U$3-1,SUM!$A19)</f>
        <v>0</v>
      </c>
      <c r="V19" s="38">
        <f ca="1">OFFSET(STAT!$E$1,SUM!V$3-1,SUM!$A19)</f>
        <v>0</v>
      </c>
      <c r="W19" s="38">
        <f ca="1">OFFSET(STAT!$E$1,SUM!W$3-1,SUM!$A19)</f>
        <v>0</v>
      </c>
      <c r="X19" s="38">
        <f ca="1">OFFSET(STAT!$E$1,SUM!X$3-1,SUM!$A19)</f>
        <v>0</v>
      </c>
      <c r="Y19" s="38">
        <f ca="1">OFFSET(STAT!$E$1,SUM!Y$3-1,SUM!$A19)</f>
        <v>0</v>
      </c>
      <c r="Z19" s="38">
        <f ca="1">OFFSET(STAT!$E$1,SUM!Z$3-1,SUM!$A19)</f>
        <v>0</v>
      </c>
      <c r="AA19" s="38">
        <f ca="1">OFFSET(STAT!$E$1,SUM!AA$3-1,SUM!$A19)</f>
        <v>0</v>
      </c>
      <c r="AB19" s="38">
        <f ca="1">OFFSET(STAT!$E$1,SUM!AB$3-1,SUM!$A19)</f>
        <v>0</v>
      </c>
      <c r="AC19" s="38">
        <f ca="1">OFFSET(STAT!$E$1,SUM!AC$3-1,SUM!$A19)</f>
        <v>0</v>
      </c>
      <c r="AD19" s="38">
        <f ca="1">OFFSET(STAT!$E$1,SUM!AD$3-1,SUM!$A19)</f>
        <v>0</v>
      </c>
      <c r="AE19" s="38">
        <f ca="1">OFFSET(STAT!$E$1,SUM!AE$3-1,SUM!$A19)</f>
        <v>0</v>
      </c>
      <c r="AF19" s="38">
        <f ca="1">OFFSET(STAT!$E$1,SUM!AF$3-1,SUM!$A19)</f>
        <v>0</v>
      </c>
      <c r="AG19" s="38">
        <f ca="1">OFFSET(STAT!$E$1,SUM!AG$3-1,SUM!$A19)</f>
        <v>0</v>
      </c>
      <c r="AH19" s="38">
        <f ca="1">OFFSET(STAT!$E$1,SUM!AH$3-1,SUM!$A19)</f>
        <v>0</v>
      </c>
      <c r="AI19" s="38">
        <f ca="1">OFFSET(STAT!$E$1,SUM!AI$3-1,SUM!$A19)</f>
        <v>0</v>
      </c>
      <c r="AJ19" s="38">
        <f ca="1">OFFSET(STAT!$E$1,SUM!AJ$3-1,SUM!$A19)</f>
        <v>0</v>
      </c>
      <c r="AK19" s="38">
        <f ca="1">OFFSET(STAT!$E$1,SUM!AK$3-1,SUM!$A19)</f>
        <v>0</v>
      </c>
      <c r="AL19" s="38">
        <f ca="1">OFFSET(STAT!$E$1,SUM!AL$3-1,SUM!$A19)</f>
        <v>0</v>
      </c>
      <c r="AM19" s="38">
        <f ca="1">OFFSET(STAT!$E$1,SUM!AM$3-1,SUM!$A19)</f>
        <v>0</v>
      </c>
      <c r="AN19" s="38">
        <f ca="1">OFFSET(STAT!$E$1,SUM!AN$3-1,SUM!$A19)</f>
        <v>0</v>
      </c>
      <c r="AO19" s="38">
        <f ca="1">OFFSET(STAT!$E$1,SUM!AO$3-1,SUM!$A19)</f>
        <v>0</v>
      </c>
      <c r="AP19" s="38">
        <f ca="1">OFFSET(STAT!$E$1,SUM!AP$3-1,SUM!$A19)</f>
        <v>0</v>
      </c>
      <c r="AQ19" s="38">
        <f ca="1">OFFSET(STAT!$E$1,SUM!AQ$3-1,SUM!$A19)</f>
        <v>0</v>
      </c>
      <c r="AR19" s="38">
        <f ca="1">OFFSET(STAT!$E$1,SUM!AR$3-1,SUM!$A19)</f>
        <v>0</v>
      </c>
      <c r="AS19" s="38">
        <f ca="1">OFFSET(STAT!$E$1,SUM!AS$3-1,SUM!$A19)</f>
        <v>0</v>
      </c>
      <c r="AT19" s="38">
        <f ca="1">OFFSET(STAT!$E$1,SUM!AT$3-1,SUM!$A19)</f>
        <v>0</v>
      </c>
      <c r="AU19" s="38">
        <f ca="1">OFFSET(STAT!$E$1,SUM!AU$3-1,SUM!$A19)</f>
        <v>0</v>
      </c>
      <c r="AV19" s="38">
        <f ca="1">OFFSET(STAT!$E$1,SUM!AV$3-1,SUM!$A19)</f>
        <v>0</v>
      </c>
      <c r="AW19" s="38">
        <f ca="1">OFFSET(STAT!$E$1,SUM!AW$3-1,SUM!$A19)</f>
        <v>0</v>
      </c>
      <c r="AX19" s="38">
        <f ca="1">OFFSET(STAT!$E$1,SUM!AX$3-1,SUM!$A19)</f>
        <v>0</v>
      </c>
      <c r="AY19" s="38">
        <f ca="1">OFFSET(STAT!$E$1,SUM!AY$3-1,SUM!$A19)</f>
        <v>0</v>
      </c>
      <c r="AZ19" s="38">
        <f ca="1">OFFSET(STAT!$E$1,SUM!AZ$3-1,SUM!$A19)</f>
        <v>0</v>
      </c>
      <c r="BA19" s="38">
        <f ca="1">OFFSET(STAT!$E$1,SUM!BA$3-1,SUM!$A19)</f>
        <v>0</v>
      </c>
      <c r="BB19" s="38">
        <f ca="1">OFFSET(STAT!$E$1,SUM!BB$3-1,SUM!$A19)</f>
        <v>0</v>
      </c>
    </row>
    <row r="20" spans="1:54" ht="9.9499999999999993" customHeight="1">
      <c r="A20" s="89">
        <f>SAMP!A17</f>
        <v>16</v>
      </c>
      <c r="B20" s="91" t="str">
        <f>SAMP!C17&amp;", "&amp;SAMP!D17</f>
        <v xml:space="preserve">, </v>
      </c>
      <c r="C20" s="92">
        <f>SAMP!B17</f>
        <v>0</v>
      </c>
      <c r="D20" s="38">
        <f ca="1">OFFSET(STAT!$E$1,SUM!D$3-1,SUM!$A20)</f>
        <v>0</v>
      </c>
      <c r="E20" s="38">
        <f ca="1">OFFSET(STAT!$E$1,SUM!E$3-1,SUM!$A20)</f>
        <v>0</v>
      </c>
      <c r="F20" s="38">
        <f ca="1">OFFSET(STAT!$E$1,SUM!F$3-1,SUM!$A20)</f>
        <v>0</v>
      </c>
      <c r="G20" s="38">
        <f ca="1">OFFSET(STAT!$E$1,SUM!G$3-1,SUM!$A20)</f>
        <v>0</v>
      </c>
      <c r="H20" s="38">
        <f ca="1">OFFSET(STAT!$E$1,SUM!H$3-1,SUM!$A20)</f>
        <v>0</v>
      </c>
      <c r="I20" s="38">
        <f ca="1">OFFSET(STAT!$E$1,SUM!I$3-1,SUM!$A20)</f>
        <v>0</v>
      </c>
      <c r="J20" s="38">
        <f ca="1">OFFSET(STAT!$E$1,SUM!J$3-1,SUM!$A20)</f>
        <v>0</v>
      </c>
      <c r="K20" s="38">
        <f ca="1">OFFSET(STAT!$E$1,SUM!K$3-1,SUM!$A20)</f>
        <v>0</v>
      </c>
      <c r="L20" s="38">
        <f ca="1">OFFSET(STAT!$E$1,SUM!L$3-1,SUM!$A20)</f>
        <v>0</v>
      </c>
      <c r="M20" s="38">
        <f ca="1">OFFSET(STAT!$E$1,SUM!M$3-1,SUM!$A20)</f>
        <v>0</v>
      </c>
      <c r="N20" s="38">
        <f ca="1">OFFSET(STAT!$E$1,SUM!N$3-1,SUM!$A20)</f>
        <v>0</v>
      </c>
      <c r="O20" s="38">
        <f ca="1">OFFSET(STAT!$E$1,SUM!O$3-1,SUM!$A20)</f>
        <v>0</v>
      </c>
      <c r="P20" s="38">
        <f ca="1">OFFSET(STAT!$E$1,SUM!P$3-1,SUM!$A20)</f>
        <v>0</v>
      </c>
      <c r="Q20" s="38">
        <f ca="1">OFFSET(STAT!$E$1,SUM!Q$3-1,SUM!$A20)</f>
        <v>0</v>
      </c>
      <c r="R20" s="38">
        <f ca="1">OFFSET(STAT!$E$1,SUM!R$3-1,SUM!$A20)</f>
        <v>0</v>
      </c>
      <c r="S20" s="38">
        <f ca="1">OFFSET(STAT!$E$1,SUM!S$3-1,SUM!$A20)</f>
        <v>0</v>
      </c>
      <c r="T20" s="38">
        <f ca="1">OFFSET(STAT!$E$1,SUM!T$3-1,SUM!$A20)</f>
        <v>0</v>
      </c>
      <c r="U20" s="38">
        <f ca="1">OFFSET(STAT!$E$1,SUM!U$3-1,SUM!$A20)</f>
        <v>0</v>
      </c>
      <c r="V20" s="38">
        <f ca="1">OFFSET(STAT!$E$1,SUM!V$3-1,SUM!$A20)</f>
        <v>0</v>
      </c>
      <c r="W20" s="38">
        <f ca="1">OFFSET(STAT!$E$1,SUM!W$3-1,SUM!$A20)</f>
        <v>0</v>
      </c>
      <c r="X20" s="38">
        <f ca="1">OFFSET(STAT!$E$1,SUM!X$3-1,SUM!$A20)</f>
        <v>0</v>
      </c>
      <c r="Y20" s="38">
        <f ca="1">OFFSET(STAT!$E$1,SUM!Y$3-1,SUM!$A20)</f>
        <v>0</v>
      </c>
      <c r="Z20" s="38">
        <f ca="1">OFFSET(STAT!$E$1,SUM!Z$3-1,SUM!$A20)</f>
        <v>0</v>
      </c>
      <c r="AA20" s="38">
        <f ca="1">OFFSET(STAT!$E$1,SUM!AA$3-1,SUM!$A20)</f>
        <v>0</v>
      </c>
      <c r="AB20" s="38">
        <f ca="1">OFFSET(STAT!$E$1,SUM!AB$3-1,SUM!$A20)</f>
        <v>0</v>
      </c>
      <c r="AC20" s="38">
        <f ca="1">OFFSET(STAT!$E$1,SUM!AC$3-1,SUM!$A20)</f>
        <v>0</v>
      </c>
      <c r="AD20" s="38">
        <f ca="1">OFFSET(STAT!$E$1,SUM!AD$3-1,SUM!$A20)</f>
        <v>0</v>
      </c>
      <c r="AE20" s="38">
        <f ca="1">OFFSET(STAT!$E$1,SUM!AE$3-1,SUM!$A20)</f>
        <v>0</v>
      </c>
      <c r="AF20" s="38">
        <f ca="1">OFFSET(STAT!$E$1,SUM!AF$3-1,SUM!$A20)</f>
        <v>0</v>
      </c>
      <c r="AG20" s="38">
        <f ca="1">OFFSET(STAT!$E$1,SUM!AG$3-1,SUM!$A20)</f>
        <v>0</v>
      </c>
      <c r="AH20" s="38">
        <f ca="1">OFFSET(STAT!$E$1,SUM!AH$3-1,SUM!$A20)</f>
        <v>0</v>
      </c>
      <c r="AI20" s="38">
        <f ca="1">OFFSET(STAT!$E$1,SUM!AI$3-1,SUM!$A20)</f>
        <v>0</v>
      </c>
      <c r="AJ20" s="38">
        <f ca="1">OFFSET(STAT!$E$1,SUM!AJ$3-1,SUM!$A20)</f>
        <v>0</v>
      </c>
      <c r="AK20" s="38">
        <f ca="1">OFFSET(STAT!$E$1,SUM!AK$3-1,SUM!$A20)</f>
        <v>0</v>
      </c>
      <c r="AL20" s="38">
        <f ca="1">OFFSET(STAT!$E$1,SUM!AL$3-1,SUM!$A20)</f>
        <v>0</v>
      </c>
      <c r="AM20" s="38">
        <f ca="1">OFFSET(STAT!$E$1,SUM!AM$3-1,SUM!$A20)</f>
        <v>0</v>
      </c>
      <c r="AN20" s="38">
        <f ca="1">OFFSET(STAT!$E$1,SUM!AN$3-1,SUM!$A20)</f>
        <v>0</v>
      </c>
      <c r="AO20" s="38">
        <f ca="1">OFFSET(STAT!$E$1,SUM!AO$3-1,SUM!$A20)</f>
        <v>0</v>
      </c>
      <c r="AP20" s="38">
        <f ca="1">OFFSET(STAT!$E$1,SUM!AP$3-1,SUM!$A20)</f>
        <v>0</v>
      </c>
      <c r="AQ20" s="38">
        <f ca="1">OFFSET(STAT!$E$1,SUM!AQ$3-1,SUM!$A20)</f>
        <v>0</v>
      </c>
      <c r="AR20" s="38">
        <f ca="1">OFFSET(STAT!$E$1,SUM!AR$3-1,SUM!$A20)</f>
        <v>0</v>
      </c>
      <c r="AS20" s="38">
        <f ca="1">OFFSET(STAT!$E$1,SUM!AS$3-1,SUM!$A20)</f>
        <v>0</v>
      </c>
      <c r="AT20" s="38">
        <f ca="1">OFFSET(STAT!$E$1,SUM!AT$3-1,SUM!$A20)</f>
        <v>0</v>
      </c>
      <c r="AU20" s="38">
        <f ca="1">OFFSET(STAT!$E$1,SUM!AU$3-1,SUM!$A20)</f>
        <v>0</v>
      </c>
      <c r="AV20" s="38">
        <f ca="1">OFFSET(STAT!$E$1,SUM!AV$3-1,SUM!$A20)</f>
        <v>0</v>
      </c>
      <c r="AW20" s="38">
        <f ca="1">OFFSET(STAT!$E$1,SUM!AW$3-1,SUM!$A20)</f>
        <v>0</v>
      </c>
      <c r="AX20" s="38">
        <f ca="1">OFFSET(STAT!$E$1,SUM!AX$3-1,SUM!$A20)</f>
        <v>0</v>
      </c>
      <c r="AY20" s="38">
        <f ca="1">OFFSET(STAT!$E$1,SUM!AY$3-1,SUM!$A20)</f>
        <v>0</v>
      </c>
      <c r="AZ20" s="38">
        <f ca="1">OFFSET(STAT!$E$1,SUM!AZ$3-1,SUM!$A20)</f>
        <v>0</v>
      </c>
      <c r="BA20" s="38">
        <f ca="1">OFFSET(STAT!$E$1,SUM!BA$3-1,SUM!$A20)</f>
        <v>0</v>
      </c>
      <c r="BB20" s="38">
        <f ca="1">OFFSET(STAT!$E$1,SUM!BB$3-1,SUM!$A20)</f>
        <v>0</v>
      </c>
    </row>
    <row r="21" spans="1:54" ht="9.9499999999999993" customHeight="1">
      <c r="A21" s="89">
        <f>SAMP!A18</f>
        <v>17</v>
      </c>
      <c r="B21" s="91" t="str">
        <f>SAMP!C18&amp;", "&amp;SAMP!D18</f>
        <v xml:space="preserve">, </v>
      </c>
      <c r="C21" s="92">
        <f>SAMP!B18</f>
        <v>0</v>
      </c>
      <c r="D21" s="38">
        <f ca="1">OFFSET(STAT!$E$1,SUM!D$3-1,SUM!$A21)</f>
        <v>0</v>
      </c>
      <c r="E21" s="38">
        <f ca="1">OFFSET(STAT!$E$1,SUM!E$3-1,SUM!$A21)</f>
        <v>0</v>
      </c>
      <c r="F21" s="38">
        <f ca="1">OFFSET(STAT!$E$1,SUM!F$3-1,SUM!$A21)</f>
        <v>0</v>
      </c>
      <c r="G21" s="38">
        <f ca="1">OFFSET(STAT!$E$1,SUM!G$3-1,SUM!$A21)</f>
        <v>0</v>
      </c>
      <c r="H21" s="38">
        <f ca="1">OFFSET(STAT!$E$1,SUM!H$3-1,SUM!$A21)</f>
        <v>0</v>
      </c>
      <c r="I21" s="38">
        <f ca="1">OFFSET(STAT!$E$1,SUM!I$3-1,SUM!$A21)</f>
        <v>0</v>
      </c>
      <c r="J21" s="38">
        <f ca="1">OFFSET(STAT!$E$1,SUM!J$3-1,SUM!$A21)</f>
        <v>0</v>
      </c>
      <c r="K21" s="38">
        <f ca="1">OFFSET(STAT!$E$1,SUM!K$3-1,SUM!$A21)</f>
        <v>0</v>
      </c>
      <c r="L21" s="38">
        <f ca="1">OFFSET(STAT!$E$1,SUM!L$3-1,SUM!$A21)</f>
        <v>0</v>
      </c>
      <c r="M21" s="38">
        <f ca="1">OFFSET(STAT!$E$1,SUM!M$3-1,SUM!$A21)</f>
        <v>0</v>
      </c>
      <c r="N21" s="38">
        <f ca="1">OFFSET(STAT!$E$1,SUM!N$3-1,SUM!$A21)</f>
        <v>0</v>
      </c>
      <c r="O21" s="38">
        <f ca="1">OFFSET(STAT!$E$1,SUM!O$3-1,SUM!$A21)</f>
        <v>0</v>
      </c>
      <c r="P21" s="38">
        <f ca="1">OFFSET(STAT!$E$1,SUM!P$3-1,SUM!$A21)</f>
        <v>0</v>
      </c>
      <c r="Q21" s="38">
        <f ca="1">OFFSET(STAT!$E$1,SUM!Q$3-1,SUM!$A21)</f>
        <v>0</v>
      </c>
      <c r="R21" s="38">
        <f ca="1">OFFSET(STAT!$E$1,SUM!R$3-1,SUM!$A21)</f>
        <v>0</v>
      </c>
      <c r="S21" s="38">
        <f ca="1">OFFSET(STAT!$E$1,SUM!S$3-1,SUM!$A21)</f>
        <v>0</v>
      </c>
      <c r="T21" s="38">
        <f ca="1">OFFSET(STAT!$E$1,SUM!T$3-1,SUM!$A21)</f>
        <v>0</v>
      </c>
      <c r="U21" s="38">
        <f ca="1">OFFSET(STAT!$E$1,SUM!U$3-1,SUM!$A21)</f>
        <v>0</v>
      </c>
      <c r="V21" s="38">
        <f ca="1">OFFSET(STAT!$E$1,SUM!V$3-1,SUM!$A21)</f>
        <v>0</v>
      </c>
      <c r="W21" s="38">
        <f ca="1">OFFSET(STAT!$E$1,SUM!W$3-1,SUM!$A21)</f>
        <v>0</v>
      </c>
      <c r="X21" s="38">
        <f ca="1">OFFSET(STAT!$E$1,SUM!X$3-1,SUM!$A21)</f>
        <v>0</v>
      </c>
      <c r="Y21" s="38">
        <f ca="1">OFFSET(STAT!$E$1,SUM!Y$3-1,SUM!$A21)</f>
        <v>0</v>
      </c>
      <c r="Z21" s="38">
        <f ca="1">OFFSET(STAT!$E$1,SUM!Z$3-1,SUM!$A21)</f>
        <v>0</v>
      </c>
      <c r="AA21" s="38">
        <f ca="1">OFFSET(STAT!$E$1,SUM!AA$3-1,SUM!$A21)</f>
        <v>0</v>
      </c>
      <c r="AB21" s="38">
        <f ca="1">OFFSET(STAT!$E$1,SUM!AB$3-1,SUM!$A21)</f>
        <v>0</v>
      </c>
      <c r="AC21" s="38">
        <f ca="1">OFFSET(STAT!$E$1,SUM!AC$3-1,SUM!$A21)</f>
        <v>0</v>
      </c>
      <c r="AD21" s="38">
        <f ca="1">OFFSET(STAT!$E$1,SUM!AD$3-1,SUM!$A21)</f>
        <v>0</v>
      </c>
      <c r="AE21" s="38">
        <f ca="1">OFFSET(STAT!$E$1,SUM!AE$3-1,SUM!$A21)</f>
        <v>0</v>
      </c>
      <c r="AF21" s="38">
        <f ca="1">OFFSET(STAT!$E$1,SUM!AF$3-1,SUM!$A21)</f>
        <v>0</v>
      </c>
      <c r="AG21" s="38">
        <f ca="1">OFFSET(STAT!$E$1,SUM!AG$3-1,SUM!$A21)</f>
        <v>0</v>
      </c>
      <c r="AH21" s="38">
        <f ca="1">OFFSET(STAT!$E$1,SUM!AH$3-1,SUM!$A21)</f>
        <v>0</v>
      </c>
      <c r="AI21" s="38">
        <f ca="1">OFFSET(STAT!$E$1,SUM!AI$3-1,SUM!$A21)</f>
        <v>0</v>
      </c>
      <c r="AJ21" s="38">
        <f ca="1">OFFSET(STAT!$E$1,SUM!AJ$3-1,SUM!$A21)</f>
        <v>0</v>
      </c>
      <c r="AK21" s="38">
        <f ca="1">OFFSET(STAT!$E$1,SUM!AK$3-1,SUM!$A21)</f>
        <v>0</v>
      </c>
      <c r="AL21" s="38">
        <f ca="1">OFFSET(STAT!$E$1,SUM!AL$3-1,SUM!$A21)</f>
        <v>0</v>
      </c>
      <c r="AM21" s="38">
        <f ca="1">OFFSET(STAT!$E$1,SUM!AM$3-1,SUM!$A21)</f>
        <v>0</v>
      </c>
      <c r="AN21" s="38">
        <f ca="1">OFFSET(STAT!$E$1,SUM!AN$3-1,SUM!$A21)</f>
        <v>0</v>
      </c>
      <c r="AO21" s="38">
        <f ca="1">OFFSET(STAT!$E$1,SUM!AO$3-1,SUM!$A21)</f>
        <v>0</v>
      </c>
      <c r="AP21" s="38">
        <f ca="1">OFFSET(STAT!$E$1,SUM!AP$3-1,SUM!$A21)</f>
        <v>0</v>
      </c>
      <c r="AQ21" s="38">
        <f ca="1">OFFSET(STAT!$E$1,SUM!AQ$3-1,SUM!$A21)</f>
        <v>0</v>
      </c>
      <c r="AR21" s="38">
        <f ca="1">OFFSET(STAT!$E$1,SUM!AR$3-1,SUM!$A21)</f>
        <v>0</v>
      </c>
      <c r="AS21" s="38">
        <f ca="1">OFFSET(STAT!$E$1,SUM!AS$3-1,SUM!$A21)</f>
        <v>0</v>
      </c>
      <c r="AT21" s="38">
        <f ca="1">OFFSET(STAT!$E$1,SUM!AT$3-1,SUM!$A21)</f>
        <v>0</v>
      </c>
      <c r="AU21" s="38">
        <f ca="1">OFFSET(STAT!$E$1,SUM!AU$3-1,SUM!$A21)</f>
        <v>0</v>
      </c>
      <c r="AV21" s="38">
        <f ca="1">OFFSET(STAT!$E$1,SUM!AV$3-1,SUM!$A21)</f>
        <v>0</v>
      </c>
      <c r="AW21" s="38">
        <f ca="1">OFFSET(STAT!$E$1,SUM!AW$3-1,SUM!$A21)</f>
        <v>0</v>
      </c>
      <c r="AX21" s="38">
        <f ca="1">OFFSET(STAT!$E$1,SUM!AX$3-1,SUM!$A21)</f>
        <v>0</v>
      </c>
      <c r="AY21" s="38">
        <f ca="1">OFFSET(STAT!$E$1,SUM!AY$3-1,SUM!$A21)</f>
        <v>0</v>
      </c>
      <c r="AZ21" s="38">
        <f ca="1">OFFSET(STAT!$E$1,SUM!AZ$3-1,SUM!$A21)</f>
        <v>0</v>
      </c>
      <c r="BA21" s="38">
        <f ca="1">OFFSET(STAT!$E$1,SUM!BA$3-1,SUM!$A21)</f>
        <v>0</v>
      </c>
      <c r="BB21" s="38">
        <f ca="1">OFFSET(STAT!$E$1,SUM!BB$3-1,SUM!$A21)</f>
        <v>0</v>
      </c>
    </row>
    <row r="22" spans="1:54" ht="9.9499999999999993" customHeight="1">
      <c r="A22" s="89">
        <f>SAMP!A19</f>
        <v>18</v>
      </c>
      <c r="B22" s="91" t="str">
        <f>SAMP!C19&amp;", "&amp;SAMP!D19</f>
        <v xml:space="preserve">, </v>
      </c>
      <c r="C22" s="92">
        <f>SAMP!B19</f>
        <v>0</v>
      </c>
      <c r="D22" s="38">
        <f ca="1">OFFSET(STAT!$E$1,SUM!D$3-1,SUM!$A22)</f>
        <v>0</v>
      </c>
      <c r="E22" s="38">
        <f ca="1">OFFSET(STAT!$E$1,SUM!E$3-1,SUM!$A22)</f>
        <v>0</v>
      </c>
      <c r="F22" s="38">
        <f ca="1">OFFSET(STAT!$E$1,SUM!F$3-1,SUM!$A22)</f>
        <v>0</v>
      </c>
      <c r="G22" s="38">
        <f ca="1">OFFSET(STAT!$E$1,SUM!G$3-1,SUM!$A22)</f>
        <v>0</v>
      </c>
      <c r="H22" s="38">
        <f ca="1">OFFSET(STAT!$E$1,SUM!H$3-1,SUM!$A22)</f>
        <v>0</v>
      </c>
      <c r="I22" s="38">
        <f ca="1">OFFSET(STAT!$E$1,SUM!I$3-1,SUM!$A22)</f>
        <v>0</v>
      </c>
      <c r="J22" s="38">
        <f ca="1">OFFSET(STAT!$E$1,SUM!J$3-1,SUM!$A22)</f>
        <v>0</v>
      </c>
      <c r="K22" s="38">
        <f ca="1">OFFSET(STAT!$E$1,SUM!K$3-1,SUM!$A22)</f>
        <v>0</v>
      </c>
      <c r="L22" s="38">
        <f ca="1">OFFSET(STAT!$E$1,SUM!L$3-1,SUM!$A22)</f>
        <v>0</v>
      </c>
      <c r="M22" s="38">
        <f ca="1">OFFSET(STAT!$E$1,SUM!M$3-1,SUM!$A22)</f>
        <v>0</v>
      </c>
      <c r="N22" s="38">
        <f ca="1">OFFSET(STAT!$E$1,SUM!N$3-1,SUM!$A22)</f>
        <v>0</v>
      </c>
      <c r="O22" s="38">
        <f ca="1">OFFSET(STAT!$E$1,SUM!O$3-1,SUM!$A22)</f>
        <v>0</v>
      </c>
      <c r="P22" s="38">
        <f ca="1">OFFSET(STAT!$E$1,SUM!P$3-1,SUM!$A22)</f>
        <v>0</v>
      </c>
      <c r="Q22" s="38">
        <f ca="1">OFFSET(STAT!$E$1,SUM!Q$3-1,SUM!$A22)</f>
        <v>0</v>
      </c>
      <c r="R22" s="38">
        <f ca="1">OFFSET(STAT!$E$1,SUM!R$3-1,SUM!$A22)</f>
        <v>0</v>
      </c>
      <c r="S22" s="38">
        <f ca="1">OFFSET(STAT!$E$1,SUM!S$3-1,SUM!$A22)</f>
        <v>0</v>
      </c>
      <c r="T22" s="38">
        <f ca="1">OFFSET(STAT!$E$1,SUM!T$3-1,SUM!$A22)</f>
        <v>0</v>
      </c>
      <c r="U22" s="38">
        <f ca="1">OFFSET(STAT!$E$1,SUM!U$3-1,SUM!$A22)</f>
        <v>0</v>
      </c>
      <c r="V22" s="38">
        <f ca="1">OFFSET(STAT!$E$1,SUM!V$3-1,SUM!$A22)</f>
        <v>0</v>
      </c>
      <c r="W22" s="38">
        <f ca="1">OFFSET(STAT!$E$1,SUM!W$3-1,SUM!$A22)</f>
        <v>0</v>
      </c>
      <c r="X22" s="38">
        <f ca="1">OFFSET(STAT!$E$1,SUM!X$3-1,SUM!$A22)</f>
        <v>0</v>
      </c>
      <c r="Y22" s="38">
        <f ca="1">OFFSET(STAT!$E$1,SUM!Y$3-1,SUM!$A22)</f>
        <v>0</v>
      </c>
      <c r="Z22" s="38">
        <f ca="1">OFFSET(STAT!$E$1,SUM!Z$3-1,SUM!$A22)</f>
        <v>0</v>
      </c>
      <c r="AA22" s="38">
        <f ca="1">OFFSET(STAT!$E$1,SUM!AA$3-1,SUM!$A22)</f>
        <v>0</v>
      </c>
      <c r="AB22" s="38">
        <f ca="1">OFFSET(STAT!$E$1,SUM!AB$3-1,SUM!$A22)</f>
        <v>0</v>
      </c>
      <c r="AC22" s="38">
        <f ca="1">OFFSET(STAT!$E$1,SUM!AC$3-1,SUM!$A22)</f>
        <v>0</v>
      </c>
      <c r="AD22" s="38">
        <f ca="1">OFFSET(STAT!$E$1,SUM!AD$3-1,SUM!$A22)</f>
        <v>0</v>
      </c>
      <c r="AE22" s="38">
        <f ca="1">OFFSET(STAT!$E$1,SUM!AE$3-1,SUM!$A22)</f>
        <v>0</v>
      </c>
      <c r="AF22" s="38">
        <f ca="1">OFFSET(STAT!$E$1,SUM!AF$3-1,SUM!$A22)</f>
        <v>0</v>
      </c>
      <c r="AG22" s="38">
        <f ca="1">OFFSET(STAT!$E$1,SUM!AG$3-1,SUM!$A22)</f>
        <v>0</v>
      </c>
      <c r="AH22" s="38">
        <f ca="1">OFFSET(STAT!$E$1,SUM!AH$3-1,SUM!$A22)</f>
        <v>0</v>
      </c>
      <c r="AI22" s="38">
        <f ca="1">OFFSET(STAT!$E$1,SUM!AI$3-1,SUM!$A22)</f>
        <v>0</v>
      </c>
      <c r="AJ22" s="38">
        <f ca="1">OFFSET(STAT!$E$1,SUM!AJ$3-1,SUM!$A22)</f>
        <v>0</v>
      </c>
      <c r="AK22" s="38">
        <f ca="1">OFFSET(STAT!$E$1,SUM!AK$3-1,SUM!$A22)</f>
        <v>0</v>
      </c>
      <c r="AL22" s="38">
        <f ca="1">OFFSET(STAT!$E$1,SUM!AL$3-1,SUM!$A22)</f>
        <v>0</v>
      </c>
      <c r="AM22" s="38">
        <f ca="1">OFFSET(STAT!$E$1,SUM!AM$3-1,SUM!$A22)</f>
        <v>0</v>
      </c>
      <c r="AN22" s="38">
        <f ca="1">OFFSET(STAT!$E$1,SUM!AN$3-1,SUM!$A22)</f>
        <v>0</v>
      </c>
      <c r="AO22" s="38">
        <f ca="1">OFFSET(STAT!$E$1,SUM!AO$3-1,SUM!$A22)</f>
        <v>0</v>
      </c>
      <c r="AP22" s="38">
        <f ca="1">OFFSET(STAT!$E$1,SUM!AP$3-1,SUM!$A22)</f>
        <v>0</v>
      </c>
      <c r="AQ22" s="38">
        <f ca="1">OFFSET(STAT!$E$1,SUM!AQ$3-1,SUM!$A22)</f>
        <v>0</v>
      </c>
      <c r="AR22" s="38">
        <f ca="1">OFFSET(STAT!$E$1,SUM!AR$3-1,SUM!$A22)</f>
        <v>0</v>
      </c>
      <c r="AS22" s="38">
        <f ca="1">OFFSET(STAT!$E$1,SUM!AS$3-1,SUM!$A22)</f>
        <v>0</v>
      </c>
      <c r="AT22" s="38">
        <f ca="1">OFFSET(STAT!$E$1,SUM!AT$3-1,SUM!$A22)</f>
        <v>0</v>
      </c>
      <c r="AU22" s="38">
        <f ca="1">OFFSET(STAT!$E$1,SUM!AU$3-1,SUM!$A22)</f>
        <v>0</v>
      </c>
      <c r="AV22" s="38">
        <f ca="1">OFFSET(STAT!$E$1,SUM!AV$3-1,SUM!$A22)</f>
        <v>0</v>
      </c>
      <c r="AW22" s="38">
        <f ca="1">OFFSET(STAT!$E$1,SUM!AW$3-1,SUM!$A22)</f>
        <v>0</v>
      </c>
      <c r="AX22" s="38">
        <f ca="1">OFFSET(STAT!$E$1,SUM!AX$3-1,SUM!$A22)</f>
        <v>0</v>
      </c>
      <c r="AY22" s="38">
        <f ca="1">OFFSET(STAT!$E$1,SUM!AY$3-1,SUM!$A22)</f>
        <v>0</v>
      </c>
      <c r="AZ22" s="38">
        <f ca="1">OFFSET(STAT!$E$1,SUM!AZ$3-1,SUM!$A22)</f>
        <v>0</v>
      </c>
      <c r="BA22" s="38">
        <f ca="1">OFFSET(STAT!$E$1,SUM!BA$3-1,SUM!$A22)</f>
        <v>0</v>
      </c>
      <c r="BB22" s="38">
        <f ca="1">OFFSET(STAT!$E$1,SUM!BB$3-1,SUM!$A22)</f>
        <v>0</v>
      </c>
    </row>
    <row r="23" spans="1:54" ht="9.9499999999999993" customHeight="1">
      <c r="A23" s="89">
        <f>SAMP!A20</f>
        <v>19</v>
      </c>
      <c r="B23" s="91" t="str">
        <f>SAMP!C20&amp;", "&amp;SAMP!D20</f>
        <v xml:space="preserve">, </v>
      </c>
      <c r="C23" s="92">
        <f>SAMP!B20</f>
        <v>0</v>
      </c>
      <c r="D23" s="38">
        <f ca="1">OFFSET(STAT!$E$1,SUM!D$3-1,SUM!$A23)</f>
        <v>0</v>
      </c>
      <c r="E23" s="38">
        <f ca="1">OFFSET(STAT!$E$1,SUM!E$3-1,SUM!$A23)</f>
        <v>0</v>
      </c>
      <c r="F23" s="38">
        <f ca="1">OFFSET(STAT!$E$1,SUM!F$3-1,SUM!$A23)</f>
        <v>0</v>
      </c>
      <c r="G23" s="38">
        <f ca="1">OFFSET(STAT!$E$1,SUM!G$3-1,SUM!$A23)</f>
        <v>0</v>
      </c>
      <c r="H23" s="38">
        <f ca="1">OFFSET(STAT!$E$1,SUM!H$3-1,SUM!$A23)</f>
        <v>0</v>
      </c>
      <c r="I23" s="38">
        <f ca="1">OFFSET(STAT!$E$1,SUM!I$3-1,SUM!$A23)</f>
        <v>0</v>
      </c>
      <c r="J23" s="38">
        <f ca="1">OFFSET(STAT!$E$1,SUM!J$3-1,SUM!$A23)</f>
        <v>0</v>
      </c>
      <c r="K23" s="38">
        <f ca="1">OFFSET(STAT!$E$1,SUM!K$3-1,SUM!$A23)</f>
        <v>0</v>
      </c>
      <c r="L23" s="38">
        <f ca="1">OFFSET(STAT!$E$1,SUM!L$3-1,SUM!$A23)</f>
        <v>0</v>
      </c>
      <c r="M23" s="38">
        <f ca="1">OFFSET(STAT!$E$1,SUM!M$3-1,SUM!$A23)</f>
        <v>0</v>
      </c>
      <c r="N23" s="38">
        <f ca="1">OFFSET(STAT!$E$1,SUM!N$3-1,SUM!$A23)</f>
        <v>0</v>
      </c>
      <c r="O23" s="38">
        <f ca="1">OFFSET(STAT!$E$1,SUM!O$3-1,SUM!$A23)</f>
        <v>0</v>
      </c>
      <c r="P23" s="38">
        <f ca="1">OFFSET(STAT!$E$1,SUM!P$3-1,SUM!$A23)</f>
        <v>0</v>
      </c>
      <c r="Q23" s="38">
        <f ca="1">OFFSET(STAT!$E$1,SUM!Q$3-1,SUM!$A23)</f>
        <v>0</v>
      </c>
      <c r="R23" s="38">
        <f ca="1">OFFSET(STAT!$E$1,SUM!R$3-1,SUM!$A23)</f>
        <v>0</v>
      </c>
      <c r="S23" s="38">
        <f ca="1">OFFSET(STAT!$E$1,SUM!S$3-1,SUM!$A23)</f>
        <v>0</v>
      </c>
      <c r="T23" s="38">
        <f ca="1">OFFSET(STAT!$E$1,SUM!T$3-1,SUM!$A23)</f>
        <v>0</v>
      </c>
      <c r="U23" s="38">
        <f ca="1">OFFSET(STAT!$E$1,SUM!U$3-1,SUM!$A23)</f>
        <v>0</v>
      </c>
      <c r="V23" s="38">
        <f ca="1">OFFSET(STAT!$E$1,SUM!V$3-1,SUM!$A23)</f>
        <v>0</v>
      </c>
      <c r="W23" s="38">
        <f ca="1">OFFSET(STAT!$E$1,SUM!W$3-1,SUM!$A23)</f>
        <v>0</v>
      </c>
      <c r="X23" s="38">
        <f ca="1">OFFSET(STAT!$E$1,SUM!X$3-1,SUM!$A23)</f>
        <v>0</v>
      </c>
      <c r="Y23" s="38">
        <f ca="1">OFFSET(STAT!$E$1,SUM!Y$3-1,SUM!$A23)</f>
        <v>0</v>
      </c>
      <c r="Z23" s="38">
        <f ca="1">OFFSET(STAT!$E$1,SUM!Z$3-1,SUM!$A23)</f>
        <v>0</v>
      </c>
      <c r="AA23" s="38">
        <f ca="1">OFFSET(STAT!$E$1,SUM!AA$3-1,SUM!$A23)</f>
        <v>0</v>
      </c>
      <c r="AB23" s="38">
        <f ca="1">OFFSET(STAT!$E$1,SUM!AB$3-1,SUM!$A23)</f>
        <v>0</v>
      </c>
      <c r="AC23" s="38">
        <f ca="1">OFFSET(STAT!$E$1,SUM!AC$3-1,SUM!$A23)</f>
        <v>0</v>
      </c>
      <c r="AD23" s="38">
        <f ca="1">OFFSET(STAT!$E$1,SUM!AD$3-1,SUM!$A23)</f>
        <v>0</v>
      </c>
      <c r="AE23" s="38">
        <f ca="1">OFFSET(STAT!$E$1,SUM!AE$3-1,SUM!$A23)</f>
        <v>0</v>
      </c>
      <c r="AF23" s="38">
        <f ca="1">OFFSET(STAT!$E$1,SUM!AF$3-1,SUM!$A23)</f>
        <v>0</v>
      </c>
      <c r="AG23" s="38">
        <f ca="1">OFFSET(STAT!$E$1,SUM!AG$3-1,SUM!$A23)</f>
        <v>0</v>
      </c>
      <c r="AH23" s="38">
        <f ca="1">OFFSET(STAT!$E$1,SUM!AH$3-1,SUM!$A23)</f>
        <v>0</v>
      </c>
      <c r="AI23" s="38">
        <f ca="1">OFFSET(STAT!$E$1,SUM!AI$3-1,SUM!$A23)</f>
        <v>0</v>
      </c>
      <c r="AJ23" s="38">
        <f ca="1">OFFSET(STAT!$E$1,SUM!AJ$3-1,SUM!$A23)</f>
        <v>0</v>
      </c>
      <c r="AK23" s="38">
        <f ca="1">OFFSET(STAT!$E$1,SUM!AK$3-1,SUM!$A23)</f>
        <v>0</v>
      </c>
      <c r="AL23" s="38">
        <f ca="1">OFFSET(STAT!$E$1,SUM!AL$3-1,SUM!$A23)</f>
        <v>0</v>
      </c>
      <c r="AM23" s="38">
        <f ca="1">OFFSET(STAT!$E$1,SUM!AM$3-1,SUM!$A23)</f>
        <v>0</v>
      </c>
      <c r="AN23" s="38">
        <f ca="1">OFFSET(STAT!$E$1,SUM!AN$3-1,SUM!$A23)</f>
        <v>0</v>
      </c>
      <c r="AO23" s="38">
        <f ca="1">OFFSET(STAT!$E$1,SUM!AO$3-1,SUM!$A23)</f>
        <v>0</v>
      </c>
      <c r="AP23" s="38">
        <f ca="1">OFFSET(STAT!$E$1,SUM!AP$3-1,SUM!$A23)</f>
        <v>0</v>
      </c>
      <c r="AQ23" s="38">
        <f ca="1">OFFSET(STAT!$E$1,SUM!AQ$3-1,SUM!$A23)</f>
        <v>0</v>
      </c>
      <c r="AR23" s="38">
        <f ca="1">OFFSET(STAT!$E$1,SUM!AR$3-1,SUM!$A23)</f>
        <v>0</v>
      </c>
      <c r="AS23" s="38">
        <f ca="1">OFFSET(STAT!$E$1,SUM!AS$3-1,SUM!$A23)</f>
        <v>0</v>
      </c>
      <c r="AT23" s="38">
        <f ca="1">OFFSET(STAT!$E$1,SUM!AT$3-1,SUM!$A23)</f>
        <v>0</v>
      </c>
      <c r="AU23" s="38">
        <f ca="1">OFFSET(STAT!$E$1,SUM!AU$3-1,SUM!$A23)</f>
        <v>0</v>
      </c>
      <c r="AV23" s="38">
        <f ca="1">OFFSET(STAT!$E$1,SUM!AV$3-1,SUM!$A23)</f>
        <v>0</v>
      </c>
      <c r="AW23" s="38">
        <f ca="1">OFFSET(STAT!$E$1,SUM!AW$3-1,SUM!$A23)</f>
        <v>0</v>
      </c>
      <c r="AX23" s="38">
        <f ca="1">OFFSET(STAT!$E$1,SUM!AX$3-1,SUM!$A23)</f>
        <v>0</v>
      </c>
      <c r="AY23" s="38">
        <f ca="1">OFFSET(STAT!$E$1,SUM!AY$3-1,SUM!$A23)</f>
        <v>0</v>
      </c>
      <c r="AZ23" s="38">
        <f ca="1">OFFSET(STAT!$E$1,SUM!AZ$3-1,SUM!$A23)</f>
        <v>0</v>
      </c>
      <c r="BA23" s="38">
        <f ca="1">OFFSET(STAT!$E$1,SUM!BA$3-1,SUM!$A23)</f>
        <v>0</v>
      </c>
      <c r="BB23" s="38">
        <f ca="1">OFFSET(STAT!$E$1,SUM!BB$3-1,SUM!$A23)</f>
        <v>0</v>
      </c>
    </row>
    <row r="24" spans="1:54" ht="9.9499999999999993" customHeight="1">
      <c r="A24" s="89">
        <f>SAMP!A21</f>
        <v>20</v>
      </c>
      <c r="B24" s="91" t="str">
        <f>SAMP!C21&amp;", "&amp;SAMP!D21</f>
        <v xml:space="preserve">, </v>
      </c>
      <c r="C24" s="92">
        <f>SAMP!B21</f>
        <v>0</v>
      </c>
      <c r="D24" s="38">
        <f ca="1">OFFSET(STAT!$E$1,SUM!D$3-1,SUM!$A24)</f>
        <v>0</v>
      </c>
      <c r="E24" s="38">
        <f ca="1">OFFSET(STAT!$E$1,SUM!E$3-1,SUM!$A24)</f>
        <v>0</v>
      </c>
      <c r="F24" s="38">
        <f ca="1">OFFSET(STAT!$E$1,SUM!F$3-1,SUM!$A24)</f>
        <v>0</v>
      </c>
      <c r="G24" s="38">
        <f ca="1">OFFSET(STAT!$E$1,SUM!G$3-1,SUM!$A24)</f>
        <v>0</v>
      </c>
      <c r="H24" s="38">
        <f ca="1">OFFSET(STAT!$E$1,SUM!H$3-1,SUM!$A24)</f>
        <v>0</v>
      </c>
      <c r="I24" s="38">
        <f ca="1">OFFSET(STAT!$E$1,SUM!I$3-1,SUM!$A24)</f>
        <v>0</v>
      </c>
      <c r="J24" s="38">
        <f ca="1">OFFSET(STAT!$E$1,SUM!J$3-1,SUM!$A24)</f>
        <v>0</v>
      </c>
      <c r="K24" s="38">
        <f ca="1">OFFSET(STAT!$E$1,SUM!K$3-1,SUM!$A24)</f>
        <v>0</v>
      </c>
      <c r="L24" s="38">
        <f ca="1">OFFSET(STAT!$E$1,SUM!L$3-1,SUM!$A24)</f>
        <v>0</v>
      </c>
      <c r="M24" s="38">
        <f ca="1">OFFSET(STAT!$E$1,SUM!M$3-1,SUM!$A24)</f>
        <v>0</v>
      </c>
      <c r="N24" s="38">
        <f ca="1">OFFSET(STAT!$E$1,SUM!N$3-1,SUM!$A24)</f>
        <v>0</v>
      </c>
      <c r="O24" s="38">
        <f ca="1">OFFSET(STAT!$E$1,SUM!O$3-1,SUM!$A24)</f>
        <v>0</v>
      </c>
      <c r="P24" s="38">
        <f ca="1">OFFSET(STAT!$E$1,SUM!P$3-1,SUM!$A24)</f>
        <v>0</v>
      </c>
      <c r="Q24" s="38">
        <f ca="1">OFFSET(STAT!$E$1,SUM!Q$3-1,SUM!$A24)</f>
        <v>0</v>
      </c>
      <c r="R24" s="38">
        <f ca="1">OFFSET(STAT!$E$1,SUM!R$3-1,SUM!$A24)</f>
        <v>0</v>
      </c>
      <c r="S24" s="38">
        <f ca="1">OFFSET(STAT!$E$1,SUM!S$3-1,SUM!$A24)</f>
        <v>0</v>
      </c>
      <c r="T24" s="38">
        <f ca="1">OFFSET(STAT!$E$1,SUM!T$3-1,SUM!$A24)</f>
        <v>0</v>
      </c>
      <c r="U24" s="38">
        <f ca="1">OFFSET(STAT!$E$1,SUM!U$3-1,SUM!$A24)</f>
        <v>0</v>
      </c>
      <c r="V24" s="38">
        <f ca="1">OFFSET(STAT!$E$1,SUM!V$3-1,SUM!$A24)</f>
        <v>0</v>
      </c>
      <c r="W24" s="38">
        <f ca="1">OFFSET(STAT!$E$1,SUM!W$3-1,SUM!$A24)</f>
        <v>0</v>
      </c>
      <c r="X24" s="38">
        <f ca="1">OFFSET(STAT!$E$1,SUM!X$3-1,SUM!$A24)</f>
        <v>0</v>
      </c>
      <c r="Y24" s="38">
        <f ca="1">OFFSET(STAT!$E$1,SUM!Y$3-1,SUM!$A24)</f>
        <v>0</v>
      </c>
      <c r="Z24" s="38">
        <f ca="1">OFFSET(STAT!$E$1,SUM!Z$3-1,SUM!$A24)</f>
        <v>0</v>
      </c>
      <c r="AA24" s="38">
        <f ca="1">OFFSET(STAT!$E$1,SUM!AA$3-1,SUM!$A24)</f>
        <v>0</v>
      </c>
      <c r="AB24" s="38">
        <f ca="1">OFFSET(STAT!$E$1,SUM!AB$3-1,SUM!$A24)</f>
        <v>0</v>
      </c>
      <c r="AC24" s="38">
        <f ca="1">OFFSET(STAT!$E$1,SUM!AC$3-1,SUM!$A24)</f>
        <v>0</v>
      </c>
      <c r="AD24" s="38">
        <f ca="1">OFFSET(STAT!$E$1,SUM!AD$3-1,SUM!$A24)</f>
        <v>0</v>
      </c>
      <c r="AE24" s="38">
        <f ca="1">OFFSET(STAT!$E$1,SUM!AE$3-1,SUM!$A24)</f>
        <v>0</v>
      </c>
      <c r="AF24" s="38">
        <f ca="1">OFFSET(STAT!$E$1,SUM!AF$3-1,SUM!$A24)</f>
        <v>0</v>
      </c>
      <c r="AG24" s="38">
        <f ca="1">OFFSET(STAT!$E$1,SUM!AG$3-1,SUM!$A24)</f>
        <v>0</v>
      </c>
      <c r="AH24" s="38">
        <f ca="1">OFFSET(STAT!$E$1,SUM!AH$3-1,SUM!$A24)</f>
        <v>0</v>
      </c>
      <c r="AI24" s="38">
        <f ca="1">OFFSET(STAT!$E$1,SUM!AI$3-1,SUM!$A24)</f>
        <v>0</v>
      </c>
      <c r="AJ24" s="38">
        <f ca="1">OFFSET(STAT!$E$1,SUM!AJ$3-1,SUM!$A24)</f>
        <v>0</v>
      </c>
      <c r="AK24" s="38">
        <f ca="1">OFFSET(STAT!$E$1,SUM!AK$3-1,SUM!$A24)</f>
        <v>0</v>
      </c>
      <c r="AL24" s="38">
        <f ca="1">OFFSET(STAT!$E$1,SUM!AL$3-1,SUM!$A24)</f>
        <v>0</v>
      </c>
      <c r="AM24" s="38">
        <f ca="1">OFFSET(STAT!$E$1,SUM!AM$3-1,SUM!$A24)</f>
        <v>0</v>
      </c>
      <c r="AN24" s="38">
        <f ca="1">OFFSET(STAT!$E$1,SUM!AN$3-1,SUM!$A24)</f>
        <v>0</v>
      </c>
      <c r="AO24" s="38">
        <f ca="1">OFFSET(STAT!$E$1,SUM!AO$3-1,SUM!$A24)</f>
        <v>0</v>
      </c>
      <c r="AP24" s="38">
        <f ca="1">OFFSET(STAT!$E$1,SUM!AP$3-1,SUM!$A24)</f>
        <v>0</v>
      </c>
      <c r="AQ24" s="38">
        <f ca="1">OFFSET(STAT!$E$1,SUM!AQ$3-1,SUM!$A24)</f>
        <v>0</v>
      </c>
      <c r="AR24" s="38">
        <f ca="1">OFFSET(STAT!$E$1,SUM!AR$3-1,SUM!$A24)</f>
        <v>0</v>
      </c>
      <c r="AS24" s="38">
        <f ca="1">OFFSET(STAT!$E$1,SUM!AS$3-1,SUM!$A24)</f>
        <v>0</v>
      </c>
      <c r="AT24" s="38">
        <f ca="1">OFFSET(STAT!$E$1,SUM!AT$3-1,SUM!$A24)</f>
        <v>0</v>
      </c>
      <c r="AU24" s="38">
        <f ca="1">OFFSET(STAT!$E$1,SUM!AU$3-1,SUM!$A24)</f>
        <v>0</v>
      </c>
      <c r="AV24" s="38">
        <f ca="1">OFFSET(STAT!$E$1,SUM!AV$3-1,SUM!$A24)</f>
        <v>0</v>
      </c>
      <c r="AW24" s="38">
        <f ca="1">OFFSET(STAT!$E$1,SUM!AW$3-1,SUM!$A24)</f>
        <v>0</v>
      </c>
      <c r="AX24" s="38">
        <f ca="1">OFFSET(STAT!$E$1,SUM!AX$3-1,SUM!$A24)</f>
        <v>0</v>
      </c>
      <c r="AY24" s="38">
        <f ca="1">OFFSET(STAT!$E$1,SUM!AY$3-1,SUM!$A24)</f>
        <v>0</v>
      </c>
      <c r="AZ24" s="38">
        <f ca="1">OFFSET(STAT!$E$1,SUM!AZ$3-1,SUM!$A24)</f>
        <v>0</v>
      </c>
      <c r="BA24" s="38">
        <f ca="1">OFFSET(STAT!$E$1,SUM!BA$3-1,SUM!$A24)</f>
        <v>0</v>
      </c>
      <c r="BB24" s="38">
        <f ca="1">OFFSET(STAT!$E$1,SUM!BB$3-1,SUM!$A24)</f>
        <v>0</v>
      </c>
    </row>
    <row r="25" spans="1:54" ht="9.9499999999999993" customHeight="1">
      <c r="A25" s="89">
        <f>SAMP!A22</f>
        <v>21</v>
      </c>
      <c r="B25" s="91" t="str">
        <f>SAMP!C22&amp;", "&amp;SAMP!D22</f>
        <v xml:space="preserve">, </v>
      </c>
      <c r="C25" s="92">
        <f>SAMP!B22</f>
        <v>0</v>
      </c>
      <c r="D25" s="38">
        <f ca="1">OFFSET(STAT!$E$1,SUM!D$3-1,SUM!$A25)</f>
        <v>0</v>
      </c>
      <c r="E25" s="38">
        <f ca="1">OFFSET(STAT!$E$1,SUM!E$3-1,SUM!$A25)</f>
        <v>0</v>
      </c>
      <c r="F25" s="38">
        <f ca="1">OFFSET(STAT!$E$1,SUM!F$3-1,SUM!$A25)</f>
        <v>0</v>
      </c>
      <c r="G25" s="38">
        <f ca="1">OFFSET(STAT!$E$1,SUM!G$3-1,SUM!$A25)</f>
        <v>0</v>
      </c>
      <c r="H25" s="38">
        <f ca="1">OFFSET(STAT!$E$1,SUM!H$3-1,SUM!$A25)</f>
        <v>0</v>
      </c>
      <c r="I25" s="38">
        <f ca="1">OFFSET(STAT!$E$1,SUM!I$3-1,SUM!$A25)</f>
        <v>0</v>
      </c>
      <c r="J25" s="38">
        <f ca="1">OFFSET(STAT!$E$1,SUM!J$3-1,SUM!$A25)</f>
        <v>0</v>
      </c>
      <c r="K25" s="38">
        <f ca="1">OFFSET(STAT!$E$1,SUM!K$3-1,SUM!$A25)</f>
        <v>0</v>
      </c>
      <c r="L25" s="38">
        <f ca="1">OFFSET(STAT!$E$1,SUM!L$3-1,SUM!$A25)</f>
        <v>0</v>
      </c>
      <c r="M25" s="38">
        <f ca="1">OFFSET(STAT!$E$1,SUM!M$3-1,SUM!$A25)</f>
        <v>0</v>
      </c>
      <c r="N25" s="38">
        <f ca="1">OFFSET(STAT!$E$1,SUM!N$3-1,SUM!$A25)</f>
        <v>0</v>
      </c>
      <c r="O25" s="38">
        <f ca="1">OFFSET(STAT!$E$1,SUM!O$3-1,SUM!$A25)</f>
        <v>0</v>
      </c>
      <c r="P25" s="38">
        <f ca="1">OFFSET(STAT!$E$1,SUM!P$3-1,SUM!$A25)</f>
        <v>0</v>
      </c>
      <c r="Q25" s="38">
        <f ca="1">OFFSET(STAT!$E$1,SUM!Q$3-1,SUM!$A25)</f>
        <v>0</v>
      </c>
      <c r="R25" s="38">
        <f ca="1">OFFSET(STAT!$E$1,SUM!R$3-1,SUM!$A25)</f>
        <v>0</v>
      </c>
      <c r="S25" s="38">
        <f ca="1">OFFSET(STAT!$E$1,SUM!S$3-1,SUM!$A25)</f>
        <v>0</v>
      </c>
      <c r="T25" s="38">
        <f ca="1">OFFSET(STAT!$E$1,SUM!T$3-1,SUM!$A25)</f>
        <v>0</v>
      </c>
      <c r="U25" s="38">
        <f ca="1">OFFSET(STAT!$E$1,SUM!U$3-1,SUM!$A25)</f>
        <v>0</v>
      </c>
      <c r="V25" s="38">
        <f ca="1">OFFSET(STAT!$E$1,SUM!V$3-1,SUM!$A25)</f>
        <v>0</v>
      </c>
      <c r="W25" s="38">
        <f ca="1">OFFSET(STAT!$E$1,SUM!W$3-1,SUM!$A25)</f>
        <v>0</v>
      </c>
      <c r="X25" s="38">
        <f ca="1">OFFSET(STAT!$E$1,SUM!X$3-1,SUM!$A25)</f>
        <v>0</v>
      </c>
      <c r="Y25" s="38">
        <f ca="1">OFFSET(STAT!$E$1,SUM!Y$3-1,SUM!$A25)</f>
        <v>0</v>
      </c>
      <c r="Z25" s="38">
        <f ca="1">OFFSET(STAT!$E$1,SUM!Z$3-1,SUM!$A25)</f>
        <v>0</v>
      </c>
      <c r="AA25" s="38">
        <f ca="1">OFFSET(STAT!$E$1,SUM!AA$3-1,SUM!$A25)</f>
        <v>0</v>
      </c>
      <c r="AB25" s="38">
        <f ca="1">OFFSET(STAT!$E$1,SUM!AB$3-1,SUM!$A25)</f>
        <v>0</v>
      </c>
      <c r="AC25" s="38">
        <f ca="1">OFFSET(STAT!$E$1,SUM!AC$3-1,SUM!$A25)</f>
        <v>0</v>
      </c>
      <c r="AD25" s="38">
        <f ca="1">OFFSET(STAT!$E$1,SUM!AD$3-1,SUM!$A25)</f>
        <v>0</v>
      </c>
      <c r="AE25" s="38">
        <f ca="1">OFFSET(STAT!$E$1,SUM!AE$3-1,SUM!$A25)</f>
        <v>0</v>
      </c>
      <c r="AF25" s="38">
        <f ca="1">OFFSET(STAT!$E$1,SUM!AF$3-1,SUM!$A25)</f>
        <v>0</v>
      </c>
      <c r="AG25" s="38">
        <f ca="1">OFFSET(STAT!$E$1,SUM!AG$3-1,SUM!$A25)</f>
        <v>0</v>
      </c>
      <c r="AH25" s="38">
        <f ca="1">OFFSET(STAT!$E$1,SUM!AH$3-1,SUM!$A25)</f>
        <v>0</v>
      </c>
      <c r="AI25" s="38">
        <f ca="1">OFFSET(STAT!$E$1,SUM!AI$3-1,SUM!$A25)</f>
        <v>0</v>
      </c>
      <c r="AJ25" s="38">
        <f ca="1">OFFSET(STAT!$E$1,SUM!AJ$3-1,SUM!$A25)</f>
        <v>0</v>
      </c>
      <c r="AK25" s="38">
        <f ca="1">OFFSET(STAT!$E$1,SUM!AK$3-1,SUM!$A25)</f>
        <v>0</v>
      </c>
      <c r="AL25" s="38">
        <f ca="1">OFFSET(STAT!$E$1,SUM!AL$3-1,SUM!$A25)</f>
        <v>0</v>
      </c>
      <c r="AM25" s="38">
        <f ca="1">OFFSET(STAT!$E$1,SUM!AM$3-1,SUM!$A25)</f>
        <v>0</v>
      </c>
      <c r="AN25" s="38">
        <f ca="1">OFFSET(STAT!$E$1,SUM!AN$3-1,SUM!$A25)</f>
        <v>0</v>
      </c>
      <c r="AO25" s="38">
        <f ca="1">OFFSET(STAT!$E$1,SUM!AO$3-1,SUM!$A25)</f>
        <v>0</v>
      </c>
      <c r="AP25" s="38">
        <f ca="1">OFFSET(STAT!$E$1,SUM!AP$3-1,SUM!$A25)</f>
        <v>0</v>
      </c>
      <c r="AQ25" s="38">
        <f ca="1">OFFSET(STAT!$E$1,SUM!AQ$3-1,SUM!$A25)</f>
        <v>0</v>
      </c>
      <c r="AR25" s="38">
        <f ca="1">OFFSET(STAT!$E$1,SUM!AR$3-1,SUM!$A25)</f>
        <v>0</v>
      </c>
      <c r="AS25" s="38">
        <f ca="1">OFFSET(STAT!$E$1,SUM!AS$3-1,SUM!$A25)</f>
        <v>0</v>
      </c>
      <c r="AT25" s="38">
        <f ca="1">OFFSET(STAT!$E$1,SUM!AT$3-1,SUM!$A25)</f>
        <v>0</v>
      </c>
      <c r="AU25" s="38">
        <f ca="1">OFFSET(STAT!$E$1,SUM!AU$3-1,SUM!$A25)</f>
        <v>0</v>
      </c>
      <c r="AV25" s="38">
        <f ca="1">OFFSET(STAT!$E$1,SUM!AV$3-1,SUM!$A25)</f>
        <v>0</v>
      </c>
      <c r="AW25" s="38">
        <f ca="1">OFFSET(STAT!$E$1,SUM!AW$3-1,SUM!$A25)</f>
        <v>0</v>
      </c>
      <c r="AX25" s="38">
        <f ca="1">OFFSET(STAT!$E$1,SUM!AX$3-1,SUM!$A25)</f>
        <v>0</v>
      </c>
      <c r="AY25" s="38">
        <f ca="1">OFFSET(STAT!$E$1,SUM!AY$3-1,SUM!$A25)</f>
        <v>0</v>
      </c>
      <c r="AZ25" s="38">
        <f ca="1">OFFSET(STAT!$E$1,SUM!AZ$3-1,SUM!$A25)</f>
        <v>0</v>
      </c>
      <c r="BA25" s="38">
        <f ca="1">OFFSET(STAT!$E$1,SUM!BA$3-1,SUM!$A25)</f>
        <v>0</v>
      </c>
      <c r="BB25" s="38">
        <f ca="1">OFFSET(STAT!$E$1,SUM!BB$3-1,SUM!$A25)</f>
        <v>0</v>
      </c>
    </row>
    <row r="26" spans="1:54" ht="9.9499999999999993" customHeight="1">
      <c r="A26" s="89">
        <f>SAMP!A23</f>
        <v>22</v>
      </c>
      <c r="B26" s="91" t="str">
        <f>SAMP!C23&amp;", "&amp;SAMP!D23</f>
        <v xml:space="preserve">, </v>
      </c>
      <c r="C26" s="92">
        <f>SAMP!B23</f>
        <v>0</v>
      </c>
      <c r="D26" s="38">
        <f ca="1">OFFSET(STAT!$E$1,SUM!D$3-1,SUM!$A26)</f>
        <v>0</v>
      </c>
      <c r="E26" s="38">
        <f ca="1">OFFSET(STAT!$E$1,SUM!E$3-1,SUM!$A26)</f>
        <v>0</v>
      </c>
      <c r="F26" s="38">
        <f ca="1">OFFSET(STAT!$E$1,SUM!F$3-1,SUM!$A26)</f>
        <v>0</v>
      </c>
      <c r="G26" s="38">
        <f ca="1">OFFSET(STAT!$E$1,SUM!G$3-1,SUM!$A26)</f>
        <v>0</v>
      </c>
      <c r="H26" s="38">
        <f ca="1">OFFSET(STAT!$E$1,SUM!H$3-1,SUM!$A26)</f>
        <v>0</v>
      </c>
      <c r="I26" s="38">
        <f ca="1">OFFSET(STAT!$E$1,SUM!I$3-1,SUM!$A26)</f>
        <v>0</v>
      </c>
      <c r="J26" s="38">
        <f ca="1">OFFSET(STAT!$E$1,SUM!J$3-1,SUM!$A26)</f>
        <v>0</v>
      </c>
      <c r="K26" s="38">
        <f ca="1">OFFSET(STAT!$E$1,SUM!K$3-1,SUM!$A26)</f>
        <v>0</v>
      </c>
      <c r="L26" s="38">
        <f ca="1">OFFSET(STAT!$E$1,SUM!L$3-1,SUM!$A26)</f>
        <v>0</v>
      </c>
      <c r="M26" s="38">
        <f ca="1">OFFSET(STAT!$E$1,SUM!M$3-1,SUM!$A26)</f>
        <v>0</v>
      </c>
      <c r="N26" s="38">
        <f ca="1">OFFSET(STAT!$E$1,SUM!N$3-1,SUM!$A26)</f>
        <v>0</v>
      </c>
      <c r="O26" s="38">
        <f ca="1">OFFSET(STAT!$E$1,SUM!O$3-1,SUM!$A26)</f>
        <v>0</v>
      </c>
      <c r="P26" s="38">
        <f ca="1">OFFSET(STAT!$E$1,SUM!P$3-1,SUM!$A26)</f>
        <v>0</v>
      </c>
      <c r="Q26" s="38">
        <f ca="1">OFFSET(STAT!$E$1,SUM!Q$3-1,SUM!$A26)</f>
        <v>0</v>
      </c>
      <c r="R26" s="38">
        <f ca="1">OFFSET(STAT!$E$1,SUM!R$3-1,SUM!$A26)</f>
        <v>0</v>
      </c>
      <c r="S26" s="38">
        <f ca="1">OFFSET(STAT!$E$1,SUM!S$3-1,SUM!$A26)</f>
        <v>0</v>
      </c>
      <c r="T26" s="38">
        <f ca="1">OFFSET(STAT!$E$1,SUM!T$3-1,SUM!$A26)</f>
        <v>0</v>
      </c>
      <c r="U26" s="38">
        <f ca="1">OFFSET(STAT!$E$1,SUM!U$3-1,SUM!$A26)</f>
        <v>0</v>
      </c>
      <c r="V26" s="38">
        <f ca="1">OFFSET(STAT!$E$1,SUM!V$3-1,SUM!$A26)</f>
        <v>0</v>
      </c>
      <c r="W26" s="38">
        <f ca="1">OFFSET(STAT!$E$1,SUM!W$3-1,SUM!$A26)</f>
        <v>0</v>
      </c>
      <c r="X26" s="38">
        <f ca="1">OFFSET(STAT!$E$1,SUM!X$3-1,SUM!$A26)</f>
        <v>0</v>
      </c>
      <c r="Y26" s="38">
        <f ca="1">OFFSET(STAT!$E$1,SUM!Y$3-1,SUM!$A26)</f>
        <v>0</v>
      </c>
      <c r="Z26" s="38">
        <f ca="1">OFFSET(STAT!$E$1,SUM!Z$3-1,SUM!$A26)</f>
        <v>0</v>
      </c>
      <c r="AA26" s="38">
        <f ca="1">OFFSET(STAT!$E$1,SUM!AA$3-1,SUM!$A26)</f>
        <v>0</v>
      </c>
      <c r="AB26" s="38">
        <f ca="1">OFFSET(STAT!$E$1,SUM!AB$3-1,SUM!$A26)</f>
        <v>0</v>
      </c>
      <c r="AC26" s="38">
        <f ca="1">OFFSET(STAT!$E$1,SUM!AC$3-1,SUM!$A26)</f>
        <v>0</v>
      </c>
      <c r="AD26" s="38">
        <f ca="1">OFFSET(STAT!$E$1,SUM!AD$3-1,SUM!$A26)</f>
        <v>0</v>
      </c>
      <c r="AE26" s="38">
        <f ca="1">OFFSET(STAT!$E$1,SUM!AE$3-1,SUM!$A26)</f>
        <v>0</v>
      </c>
      <c r="AF26" s="38">
        <f ca="1">OFFSET(STAT!$E$1,SUM!AF$3-1,SUM!$A26)</f>
        <v>0</v>
      </c>
      <c r="AG26" s="38">
        <f ca="1">OFFSET(STAT!$E$1,SUM!AG$3-1,SUM!$A26)</f>
        <v>0</v>
      </c>
      <c r="AH26" s="38">
        <f ca="1">OFFSET(STAT!$E$1,SUM!AH$3-1,SUM!$A26)</f>
        <v>0</v>
      </c>
      <c r="AI26" s="38">
        <f ca="1">OFFSET(STAT!$E$1,SUM!AI$3-1,SUM!$A26)</f>
        <v>0</v>
      </c>
      <c r="AJ26" s="38">
        <f ca="1">OFFSET(STAT!$E$1,SUM!AJ$3-1,SUM!$A26)</f>
        <v>0</v>
      </c>
      <c r="AK26" s="38">
        <f ca="1">OFFSET(STAT!$E$1,SUM!AK$3-1,SUM!$A26)</f>
        <v>0</v>
      </c>
      <c r="AL26" s="38">
        <f ca="1">OFFSET(STAT!$E$1,SUM!AL$3-1,SUM!$A26)</f>
        <v>0</v>
      </c>
      <c r="AM26" s="38">
        <f ca="1">OFFSET(STAT!$E$1,SUM!AM$3-1,SUM!$A26)</f>
        <v>0</v>
      </c>
      <c r="AN26" s="38">
        <f ca="1">OFFSET(STAT!$E$1,SUM!AN$3-1,SUM!$A26)</f>
        <v>0</v>
      </c>
      <c r="AO26" s="38">
        <f ca="1">OFFSET(STAT!$E$1,SUM!AO$3-1,SUM!$A26)</f>
        <v>0</v>
      </c>
      <c r="AP26" s="38">
        <f ca="1">OFFSET(STAT!$E$1,SUM!AP$3-1,SUM!$A26)</f>
        <v>0</v>
      </c>
      <c r="AQ26" s="38">
        <f ca="1">OFFSET(STAT!$E$1,SUM!AQ$3-1,SUM!$A26)</f>
        <v>0</v>
      </c>
      <c r="AR26" s="38">
        <f ca="1">OFFSET(STAT!$E$1,SUM!AR$3-1,SUM!$A26)</f>
        <v>0</v>
      </c>
      <c r="AS26" s="38">
        <f ca="1">OFFSET(STAT!$E$1,SUM!AS$3-1,SUM!$A26)</f>
        <v>0</v>
      </c>
      <c r="AT26" s="38">
        <f ca="1">OFFSET(STAT!$E$1,SUM!AT$3-1,SUM!$A26)</f>
        <v>0</v>
      </c>
      <c r="AU26" s="38">
        <f ca="1">OFFSET(STAT!$E$1,SUM!AU$3-1,SUM!$A26)</f>
        <v>0</v>
      </c>
      <c r="AV26" s="38">
        <f ca="1">OFFSET(STAT!$E$1,SUM!AV$3-1,SUM!$A26)</f>
        <v>0</v>
      </c>
      <c r="AW26" s="38">
        <f ca="1">OFFSET(STAT!$E$1,SUM!AW$3-1,SUM!$A26)</f>
        <v>0</v>
      </c>
      <c r="AX26" s="38">
        <f ca="1">OFFSET(STAT!$E$1,SUM!AX$3-1,SUM!$A26)</f>
        <v>0</v>
      </c>
      <c r="AY26" s="38">
        <f ca="1">OFFSET(STAT!$E$1,SUM!AY$3-1,SUM!$A26)</f>
        <v>0</v>
      </c>
      <c r="AZ26" s="38">
        <f ca="1">OFFSET(STAT!$E$1,SUM!AZ$3-1,SUM!$A26)</f>
        <v>0</v>
      </c>
      <c r="BA26" s="38">
        <f ca="1">OFFSET(STAT!$E$1,SUM!BA$3-1,SUM!$A26)</f>
        <v>0</v>
      </c>
      <c r="BB26" s="38">
        <f ca="1">OFFSET(STAT!$E$1,SUM!BB$3-1,SUM!$A26)</f>
        <v>0</v>
      </c>
    </row>
    <row r="27" spans="1:54" ht="9.9499999999999993" customHeight="1">
      <c r="A27" s="89">
        <f>SAMP!A24</f>
        <v>23</v>
      </c>
      <c r="B27" s="91" t="str">
        <f>SAMP!C24&amp;", "&amp;SAMP!D24</f>
        <v xml:space="preserve">, </v>
      </c>
      <c r="C27" s="92">
        <f>SAMP!B24</f>
        <v>0</v>
      </c>
      <c r="D27" s="38">
        <f ca="1">OFFSET(STAT!$E$1,SUM!D$3-1,SUM!$A27)</f>
        <v>0</v>
      </c>
      <c r="E27" s="38">
        <f ca="1">OFFSET(STAT!$E$1,SUM!E$3-1,SUM!$A27)</f>
        <v>0</v>
      </c>
      <c r="F27" s="38">
        <f ca="1">OFFSET(STAT!$E$1,SUM!F$3-1,SUM!$A27)</f>
        <v>0</v>
      </c>
      <c r="G27" s="38">
        <f ca="1">OFFSET(STAT!$E$1,SUM!G$3-1,SUM!$A27)</f>
        <v>0</v>
      </c>
      <c r="H27" s="38">
        <f ca="1">OFFSET(STAT!$E$1,SUM!H$3-1,SUM!$A27)</f>
        <v>0</v>
      </c>
      <c r="I27" s="38">
        <f ca="1">OFFSET(STAT!$E$1,SUM!I$3-1,SUM!$A27)</f>
        <v>0</v>
      </c>
      <c r="J27" s="38">
        <f ca="1">OFFSET(STAT!$E$1,SUM!J$3-1,SUM!$A27)</f>
        <v>0</v>
      </c>
      <c r="K27" s="38">
        <f ca="1">OFFSET(STAT!$E$1,SUM!K$3-1,SUM!$A27)</f>
        <v>0</v>
      </c>
      <c r="L27" s="38">
        <f ca="1">OFFSET(STAT!$E$1,SUM!L$3-1,SUM!$A27)</f>
        <v>0</v>
      </c>
      <c r="M27" s="38">
        <f ca="1">OFFSET(STAT!$E$1,SUM!M$3-1,SUM!$A27)</f>
        <v>0</v>
      </c>
      <c r="N27" s="38">
        <f ca="1">OFFSET(STAT!$E$1,SUM!N$3-1,SUM!$A27)</f>
        <v>0</v>
      </c>
      <c r="O27" s="38">
        <f ca="1">OFFSET(STAT!$E$1,SUM!O$3-1,SUM!$A27)</f>
        <v>0</v>
      </c>
      <c r="P27" s="38">
        <f ca="1">OFFSET(STAT!$E$1,SUM!P$3-1,SUM!$A27)</f>
        <v>0</v>
      </c>
      <c r="Q27" s="38">
        <f ca="1">OFFSET(STAT!$E$1,SUM!Q$3-1,SUM!$A27)</f>
        <v>0</v>
      </c>
      <c r="R27" s="38">
        <f ca="1">OFFSET(STAT!$E$1,SUM!R$3-1,SUM!$A27)</f>
        <v>0</v>
      </c>
      <c r="S27" s="38">
        <f ca="1">OFFSET(STAT!$E$1,SUM!S$3-1,SUM!$A27)</f>
        <v>0</v>
      </c>
      <c r="T27" s="38">
        <f ca="1">OFFSET(STAT!$E$1,SUM!T$3-1,SUM!$A27)</f>
        <v>0</v>
      </c>
      <c r="U27" s="38">
        <f ca="1">OFFSET(STAT!$E$1,SUM!U$3-1,SUM!$A27)</f>
        <v>0</v>
      </c>
      <c r="V27" s="38">
        <f ca="1">OFFSET(STAT!$E$1,SUM!V$3-1,SUM!$A27)</f>
        <v>0</v>
      </c>
      <c r="W27" s="38">
        <f ca="1">OFFSET(STAT!$E$1,SUM!W$3-1,SUM!$A27)</f>
        <v>0</v>
      </c>
      <c r="X27" s="38">
        <f ca="1">OFFSET(STAT!$E$1,SUM!X$3-1,SUM!$A27)</f>
        <v>0</v>
      </c>
      <c r="Y27" s="38">
        <f ca="1">OFFSET(STAT!$E$1,SUM!Y$3-1,SUM!$A27)</f>
        <v>0</v>
      </c>
      <c r="Z27" s="38">
        <f ca="1">OFFSET(STAT!$E$1,SUM!Z$3-1,SUM!$A27)</f>
        <v>0</v>
      </c>
      <c r="AA27" s="38">
        <f ca="1">OFFSET(STAT!$E$1,SUM!AA$3-1,SUM!$A27)</f>
        <v>0</v>
      </c>
      <c r="AB27" s="38">
        <f ca="1">OFFSET(STAT!$E$1,SUM!AB$3-1,SUM!$A27)</f>
        <v>0</v>
      </c>
      <c r="AC27" s="38">
        <f ca="1">OFFSET(STAT!$E$1,SUM!AC$3-1,SUM!$A27)</f>
        <v>0</v>
      </c>
      <c r="AD27" s="38">
        <f ca="1">OFFSET(STAT!$E$1,SUM!AD$3-1,SUM!$A27)</f>
        <v>0</v>
      </c>
      <c r="AE27" s="38">
        <f ca="1">OFFSET(STAT!$E$1,SUM!AE$3-1,SUM!$A27)</f>
        <v>0</v>
      </c>
      <c r="AF27" s="38">
        <f ca="1">OFFSET(STAT!$E$1,SUM!AF$3-1,SUM!$A27)</f>
        <v>0</v>
      </c>
      <c r="AG27" s="38">
        <f ca="1">OFFSET(STAT!$E$1,SUM!AG$3-1,SUM!$A27)</f>
        <v>0</v>
      </c>
      <c r="AH27" s="38">
        <f ca="1">OFFSET(STAT!$E$1,SUM!AH$3-1,SUM!$A27)</f>
        <v>0</v>
      </c>
      <c r="AI27" s="38">
        <f ca="1">OFFSET(STAT!$E$1,SUM!AI$3-1,SUM!$A27)</f>
        <v>0</v>
      </c>
      <c r="AJ27" s="38">
        <f ca="1">OFFSET(STAT!$E$1,SUM!AJ$3-1,SUM!$A27)</f>
        <v>0</v>
      </c>
      <c r="AK27" s="38">
        <f ca="1">OFFSET(STAT!$E$1,SUM!AK$3-1,SUM!$A27)</f>
        <v>0</v>
      </c>
      <c r="AL27" s="38">
        <f ca="1">OFFSET(STAT!$E$1,SUM!AL$3-1,SUM!$A27)</f>
        <v>0</v>
      </c>
      <c r="AM27" s="38">
        <f ca="1">OFFSET(STAT!$E$1,SUM!AM$3-1,SUM!$A27)</f>
        <v>0</v>
      </c>
      <c r="AN27" s="38">
        <f ca="1">OFFSET(STAT!$E$1,SUM!AN$3-1,SUM!$A27)</f>
        <v>0</v>
      </c>
      <c r="AO27" s="38">
        <f ca="1">OFFSET(STAT!$E$1,SUM!AO$3-1,SUM!$A27)</f>
        <v>0</v>
      </c>
      <c r="AP27" s="38">
        <f ca="1">OFFSET(STAT!$E$1,SUM!AP$3-1,SUM!$A27)</f>
        <v>0</v>
      </c>
      <c r="AQ27" s="38">
        <f ca="1">OFFSET(STAT!$E$1,SUM!AQ$3-1,SUM!$A27)</f>
        <v>0</v>
      </c>
      <c r="AR27" s="38">
        <f ca="1">OFFSET(STAT!$E$1,SUM!AR$3-1,SUM!$A27)</f>
        <v>0</v>
      </c>
      <c r="AS27" s="38">
        <f ca="1">OFFSET(STAT!$E$1,SUM!AS$3-1,SUM!$A27)</f>
        <v>0</v>
      </c>
      <c r="AT27" s="38">
        <f ca="1">OFFSET(STAT!$E$1,SUM!AT$3-1,SUM!$A27)</f>
        <v>0</v>
      </c>
      <c r="AU27" s="38">
        <f ca="1">OFFSET(STAT!$E$1,SUM!AU$3-1,SUM!$A27)</f>
        <v>0</v>
      </c>
      <c r="AV27" s="38">
        <f ca="1">OFFSET(STAT!$E$1,SUM!AV$3-1,SUM!$A27)</f>
        <v>0</v>
      </c>
      <c r="AW27" s="38">
        <f ca="1">OFFSET(STAT!$E$1,SUM!AW$3-1,SUM!$A27)</f>
        <v>0</v>
      </c>
      <c r="AX27" s="38">
        <f ca="1">OFFSET(STAT!$E$1,SUM!AX$3-1,SUM!$A27)</f>
        <v>0</v>
      </c>
      <c r="AY27" s="38">
        <f ca="1">OFFSET(STAT!$E$1,SUM!AY$3-1,SUM!$A27)</f>
        <v>0</v>
      </c>
      <c r="AZ27" s="38">
        <f ca="1">OFFSET(STAT!$E$1,SUM!AZ$3-1,SUM!$A27)</f>
        <v>0</v>
      </c>
      <c r="BA27" s="38">
        <f ca="1">OFFSET(STAT!$E$1,SUM!BA$3-1,SUM!$A27)</f>
        <v>0</v>
      </c>
      <c r="BB27" s="38">
        <f ca="1">OFFSET(STAT!$E$1,SUM!BB$3-1,SUM!$A27)</f>
        <v>0</v>
      </c>
    </row>
    <row r="28" spans="1:54" ht="9.9499999999999993" customHeight="1">
      <c r="A28" s="89">
        <f>SAMP!A25</f>
        <v>24</v>
      </c>
      <c r="B28" s="91" t="str">
        <f>SAMP!C25&amp;", "&amp;SAMP!D25</f>
        <v xml:space="preserve">, </v>
      </c>
      <c r="C28" s="92">
        <f>SAMP!B25</f>
        <v>0</v>
      </c>
      <c r="D28" s="38">
        <f ca="1">OFFSET(STAT!$E$1,SUM!D$3-1,SUM!$A28)</f>
        <v>0</v>
      </c>
      <c r="E28" s="38">
        <f ca="1">OFFSET(STAT!$E$1,SUM!E$3-1,SUM!$A28)</f>
        <v>0</v>
      </c>
      <c r="F28" s="38">
        <f ca="1">OFFSET(STAT!$E$1,SUM!F$3-1,SUM!$A28)</f>
        <v>0</v>
      </c>
      <c r="G28" s="38">
        <f ca="1">OFFSET(STAT!$E$1,SUM!G$3-1,SUM!$A28)</f>
        <v>0</v>
      </c>
      <c r="H28" s="38">
        <f ca="1">OFFSET(STAT!$E$1,SUM!H$3-1,SUM!$A28)</f>
        <v>0</v>
      </c>
      <c r="I28" s="38">
        <f ca="1">OFFSET(STAT!$E$1,SUM!I$3-1,SUM!$A28)</f>
        <v>0</v>
      </c>
      <c r="J28" s="38">
        <f ca="1">OFFSET(STAT!$E$1,SUM!J$3-1,SUM!$A28)</f>
        <v>0</v>
      </c>
      <c r="K28" s="38">
        <f ca="1">OFFSET(STAT!$E$1,SUM!K$3-1,SUM!$A28)</f>
        <v>0</v>
      </c>
      <c r="L28" s="38">
        <f ca="1">OFFSET(STAT!$E$1,SUM!L$3-1,SUM!$A28)</f>
        <v>0</v>
      </c>
      <c r="M28" s="38">
        <f ca="1">OFFSET(STAT!$E$1,SUM!M$3-1,SUM!$A28)</f>
        <v>0</v>
      </c>
      <c r="N28" s="38">
        <f ca="1">OFFSET(STAT!$E$1,SUM!N$3-1,SUM!$A28)</f>
        <v>0</v>
      </c>
      <c r="O28" s="38">
        <f ca="1">OFFSET(STAT!$E$1,SUM!O$3-1,SUM!$A28)</f>
        <v>0</v>
      </c>
      <c r="P28" s="38">
        <f ca="1">OFFSET(STAT!$E$1,SUM!P$3-1,SUM!$A28)</f>
        <v>0</v>
      </c>
      <c r="Q28" s="38">
        <f ca="1">OFFSET(STAT!$E$1,SUM!Q$3-1,SUM!$A28)</f>
        <v>0</v>
      </c>
      <c r="R28" s="38">
        <f ca="1">OFFSET(STAT!$E$1,SUM!R$3-1,SUM!$A28)</f>
        <v>0</v>
      </c>
      <c r="S28" s="38">
        <f ca="1">OFFSET(STAT!$E$1,SUM!S$3-1,SUM!$A28)</f>
        <v>0</v>
      </c>
      <c r="T28" s="38">
        <f ca="1">OFFSET(STAT!$E$1,SUM!T$3-1,SUM!$A28)</f>
        <v>0</v>
      </c>
      <c r="U28" s="38">
        <f ca="1">OFFSET(STAT!$E$1,SUM!U$3-1,SUM!$A28)</f>
        <v>0</v>
      </c>
      <c r="V28" s="38">
        <f ca="1">OFFSET(STAT!$E$1,SUM!V$3-1,SUM!$A28)</f>
        <v>0</v>
      </c>
      <c r="W28" s="38">
        <f ca="1">OFFSET(STAT!$E$1,SUM!W$3-1,SUM!$A28)</f>
        <v>0</v>
      </c>
      <c r="X28" s="38">
        <f ca="1">OFFSET(STAT!$E$1,SUM!X$3-1,SUM!$A28)</f>
        <v>0</v>
      </c>
      <c r="Y28" s="38">
        <f ca="1">OFFSET(STAT!$E$1,SUM!Y$3-1,SUM!$A28)</f>
        <v>0</v>
      </c>
      <c r="Z28" s="38">
        <f ca="1">OFFSET(STAT!$E$1,SUM!Z$3-1,SUM!$A28)</f>
        <v>0</v>
      </c>
      <c r="AA28" s="38">
        <f ca="1">OFFSET(STAT!$E$1,SUM!AA$3-1,SUM!$A28)</f>
        <v>0</v>
      </c>
      <c r="AB28" s="38">
        <f ca="1">OFFSET(STAT!$E$1,SUM!AB$3-1,SUM!$A28)</f>
        <v>0</v>
      </c>
      <c r="AC28" s="38">
        <f ca="1">OFFSET(STAT!$E$1,SUM!AC$3-1,SUM!$A28)</f>
        <v>0</v>
      </c>
      <c r="AD28" s="38">
        <f ca="1">OFFSET(STAT!$E$1,SUM!AD$3-1,SUM!$A28)</f>
        <v>0</v>
      </c>
      <c r="AE28" s="38">
        <f ca="1">OFFSET(STAT!$E$1,SUM!AE$3-1,SUM!$A28)</f>
        <v>0</v>
      </c>
      <c r="AF28" s="38">
        <f ca="1">OFFSET(STAT!$E$1,SUM!AF$3-1,SUM!$A28)</f>
        <v>0</v>
      </c>
      <c r="AG28" s="38">
        <f ca="1">OFFSET(STAT!$E$1,SUM!AG$3-1,SUM!$A28)</f>
        <v>0</v>
      </c>
      <c r="AH28" s="38">
        <f ca="1">OFFSET(STAT!$E$1,SUM!AH$3-1,SUM!$A28)</f>
        <v>0</v>
      </c>
      <c r="AI28" s="38">
        <f ca="1">OFFSET(STAT!$E$1,SUM!AI$3-1,SUM!$A28)</f>
        <v>0</v>
      </c>
      <c r="AJ28" s="38">
        <f ca="1">OFFSET(STAT!$E$1,SUM!AJ$3-1,SUM!$A28)</f>
        <v>0</v>
      </c>
      <c r="AK28" s="38">
        <f ca="1">OFFSET(STAT!$E$1,SUM!AK$3-1,SUM!$A28)</f>
        <v>0</v>
      </c>
      <c r="AL28" s="38">
        <f ca="1">OFFSET(STAT!$E$1,SUM!AL$3-1,SUM!$A28)</f>
        <v>0</v>
      </c>
      <c r="AM28" s="38">
        <f ca="1">OFFSET(STAT!$E$1,SUM!AM$3-1,SUM!$A28)</f>
        <v>0</v>
      </c>
      <c r="AN28" s="38">
        <f ca="1">OFFSET(STAT!$E$1,SUM!AN$3-1,SUM!$A28)</f>
        <v>0</v>
      </c>
      <c r="AO28" s="38">
        <f ca="1">OFFSET(STAT!$E$1,SUM!AO$3-1,SUM!$A28)</f>
        <v>0</v>
      </c>
      <c r="AP28" s="38">
        <f ca="1">OFFSET(STAT!$E$1,SUM!AP$3-1,SUM!$A28)</f>
        <v>0</v>
      </c>
      <c r="AQ28" s="38">
        <f ca="1">OFFSET(STAT!$E$1,SUM!AQ$3-1,SUM!$A28)</f>
        <v>0</v>
      </c>
      <c r="AR28" s="38">
        <f ca="1">OFFSET(STAT!$E$1,SUM!AR$3-1,SUM!$A28)</f>
        <v>0</v>
      </c>
      <c r="AS28" s="38">
        <f ca="1">OFFSET(STAT!$E$1,SUM!AS$3-1,SUM!$A28)</f>
        <v>0</v>
      </c>
      <c r="AT28" s="38">
        <f ca="1">OFFSET(STAT!$E$1,SUM!AT$3-1,SUM!$A28)</f>
        <v>0</v>
      </c>
      <c r="AU28" s="38">
        <f ca="1">OFFSET(STAT!$E$1,SUM!AU$3-1,SUM!$A28)</f>
        <v>0</v>
      </c>
      <c r="AV28" s="38">
        <f ca="1">OFFSET(STAT!$E$1,SUM!AV$3-1,SUM!$A28)</f>
        <v>0</v>
      </c>
      <c r="AW28" s="38">
        <f ca="1">OFFSET(STAT!$E$1,SUM!AW$3-1,SUM!$A28)</f>
        <v>0</v>
      </c>
      <c r="AX28" s="38">
        <f ca="1">OFFSET(STAT!$E$1,SUM!AX$3-1,SUM!$A28)</f>
        <v>0</v>
      </c>
      <c r="AY28" s="38">
        <f ca="1">OFFSET(STAT!$E$1,SUM!AY$3-1,SUM!$A28)</f>
        <v>0</v>
      </c>
      <c r="AZ28" s="38">
        <f ca="1">OFFSET(STAT!$E$1,SUM!AZ$3-1,SUM!$A28)</f>
        <v>0</v>
      </c>
      <c r="BA28" s="38">
        <f ca="1">OFFSET(STAT!$E$1,SUM!BA$3-1,SUM!$A28)</f>
        <v>0</v>
      </c>
      <c r="BB28" s="38">
        <f ca="1">OFFSET(STAT!$E$1,SUM!BB$3-1,SUM!$A28)</f>
        <v>0</v>
      </c>
    </row>
    <row r="29" spans="1:54" ht="9.9499999999999993" customHeight="1">
      <c r="A29" s="89">
        <f>SAMP!A26</f>
        <v>25</v>
      </c>
      <c r="B29" s="91" t="str">
        <f>SAMP!C26&amp;", "&amp;SAMP!D26</f>
        <v xml:space="preserve">, </v>
      </c>
      <c r="C29" s="92">
        <f>SAMP!B26</f>
        <v>0</v>
      </c>
      <c r="D29" s="38">
        <f ca="1">OFFSET(STAT!$E$1,SUM!D$3-1,SUM!$A29)</f>
        <v>0</v>
      </c>
      <c r="E29" s="38">
        <f ca="1">OFFSET(STAT!$E$1,SUM!E$3-1,SUM!$A29)</f>
        <v>0</v>
      </c>
      <c r="F29" s="38">
        <f ca="1">OFFSET(STAT!$E$1,SUM!F$3-1,SUM!$A29)</f>
        <v>0</v>
      </c>
      <c r="G29" s="38">
        <f ca="1">OFFSET(STAT!$E$1,SUM!G$3-1,SUM!$A29)</f>
        <v>0</v>
      </c>
      <c r="H29" s="38">
        <f ca="1">OFFSET(STAT!$E$1,SUM!H$3-1,SUM!$A29)</f>
        <v>0</v>
      </c>
      <c r="I29" s="38">
        <f ca="1">OFFSET(STAT!$E$1,SUM!I$3-1,SUM!$A29)</f>
        <v>0</v>
      </c>
      <c r="J29" s="38">
        <f ca="1">OFFSET(STAT!$E$1,SUM!J$3-1,SUM!$A29)</f>
        <v>0</v>
      </c>
      <c r="K29" s="38">
        <f ca="1">OFFSET(STAT!$E$1,SUM!K$3-1,SUM!$A29)</f>
        <v>0</v>
      </c>
      <c r="L29" s="38">
        <f ca="1">OFFSET(STAT!$E$1,SUM!L$3-1,SUM!$A29)</f>
        <v>0</v>
      </c>
      <c r="M29" s="38">
        <f ca="1">OFFSET(STAT!$E$1,SUM!M$3-1,SUM!$A29)</f>
        <v>0</v>
      </c>
      <c r="N29" s="38">
        <f ca="1">OFFSET(STAT!$E$1,SUM!N$3-1,SUM!$A29)</f>
        <v>0</v>
      </c>
      <c r="O29" s="38">
        <f ca="1">OFFSET(STAT!$E$1,SUM!O$3-1,SUM!$A29)</f>
        <v>0</v>
      </c>
      <c r="P29" s="38">
        <f ca="1">OFFSET(STAT!$E$1,SUM!P$3-1,SUM!$A29)</f>
        <v>0</v>
      </c>
      <c r="Q29" s="38">
        <f ca="1">OFFSET(STAT!$E$1,SUM!Q$3-1,SUM!$A29)</f>
        <v>0</v>
      </c>
      <c r="R29" s="38">
        <f ca="1">OFFSET(STAT!$E$1,SUM!R$3-1,SUM!$A29)</f>
        <v>0</v>
      </c>
      <c r="S29" s="38">
        <f ca="1">OFFSET(STAT!$E$1,SUM!S$3-1,SUM!$A29)</f>
        <v>0</v>
      </c>
      <c r="T29" s="38">
        <f ca="1">OFFSET(STAT!$E$1,SUM!T$3-1,SUM!$A29)</f>
        <v>0</v>
      </c>
      <c r="U29" s="38">
        <f ca="1">OFFSET(STAT!$E$1,SUM!U$3-1,SUM!$A29)</f>
        <v>0</v>
      </c>
      <c r="V29" s="38">
        <f ca="1">OFFSET(STAT!$E$1,SUM!V$3-1,SUM!$A29)</f>
        <v>0</v>
      </c>
      <c r="W29" s="38">
        <f ca="1">OFFSET(STAT!$E$1,SUM!W$3-1,SUM!$A29)</f>
        <v>0</v>
      </c>
      <c r="X29" s="38">
        <f ca="1">OFFSET(STAT!$E$1,SUM!X$3-1,SUM!$A29)</f>
        <v>0</v>
      </c>
      <c r="Y29" s="38">
        <f ca="1">OFFSET(STAT!$E$1,SUM!Y$3-1,SUM!$A29)</f>
        <v>0</v>
      </c>
      <c r="Z29" s="38">
        <f ca="1">OFFSET(STAT!$E$1,SUM!Z$3-1,SUM!$A29)</f>
        <v>0</v>
      </c>
      <c r="AA29" s="38">
        <f ca="1">OFFSET(STAT!$E$1,SUM!AA$3-1,SUM!$A29)</f>
        <v>0</v>
      </c>
      <c r="AB29" s="38">
        <f ca="1">OFFSET(STAT!$E$1,SUM!AB$3-1,SUM!$A29)</f>
        <v>0</v>
      </c>
      <c r="AC29" s="38">
        <f ca="1">OFFSET(STAT!$E$1,SUM!AC$3-1,SUM!$A29)</f>
        <v>0</v>
      </c>
      <c r="AD29" s="38">
        <f ca="1">OFFSET(STAT!$E$1,SUM!AD$3-1,SUM!$A29)</f>
        <v>0</v>
      </c>
      <c r="AE29" s="38">
        <f ca="1">OFFSET(STAT!$E$1,SUM!AE$3-1,SUM!$A29)</f>
        <v>0</v>
      </c>
      <c r="AF29" s="38">
        <f ca="1">OFFSET(STAT!$E$1,SUM!AF$3-1,SUM!$A29)</f>
        <v>0</v>
      </c>
      <c r="AG29" s="38">
        <f ca="1">OFFSET(STAT!$E$1,SUM!AG$3-1,SUM!$A29)</f>
        <v>0</v>
      </c>
      <c r="AH29" s="38">
        <f ca="1">OFFSET(STAT!$E$1,SUM!AH$3-1,SUM!$A29)</f>
        <v>0</v>
      </c>
      <c r="AI29" s="38">
        <f ca="1">OFFSET(STAT!$E$1,SUM!AI$3-1,SUM!$A29)</f>
        <v>0</v>
      </c>
      <c r="AJ29" s="38">
        <f ca="1">OFFSET(STAT!$E$1,SUM!AJ$3-1,SUM!$A29)</f>
        <v>0</v>
      </c>
      <c r="AK29" s="38">
        <f ca="1">OFFSET(STAT!$E$1,SUM!AK$3-1,SUM!$A29)</f>
        <v>0</v>
      </c>
      <c r="AL29" s="38">
        <f ca="1">OFFSET(STAT!$E$1,SUM!AL$3-1,SUM!$A29)</f>
        <v>0</v>
      </c>
      <c r="AM29" s="38">
        <f ca="1">OFFSET(STAT!$E$1,SUM!AM$3-1,SUM!$A29)</f>
        <v>0</v>
      </c>
      <c r="AN29" s="38">
        <f ca="1">OFFSET(STAT!$E$1,SUM!AN$3-1,SUM!$A29)</f>
        <v>0</v>
      </c>
      <c r="AO29" s="38">
        <f ca="1">OFFSET(STAT!$E$1,SUM!AO$3-1,SUM!$A29)</f>
        <v>0</v>
      </c>
      <c r="AP29" s="38">
        <f ca="1">OFFSET(STAT!$E$1,SUM!AP$3-1,SUM!$A29)</f>
        <v>0</v>
      </c>
      <c r="AQ29" s="38">
        <f ca="1">OFFSET(STAT!$E$1,SUM!AQ$3-1,SUM!$A29)</f>
        <v>0</v>
      </c>
      <c r="AR29" s="38">
        <f ca="1">OFFSET(STAT!$E$1,SUM!AR$3-1,SUM!$A29)</f>
        <v>0</v>
      </c>
      <c r="AS29" s="38">
        <f ca="1">OFFSET(STAT!$E$1,SUM!AS$3-1,SUM!$A29)</f>
        <v>0</v>
      </c>
      <c r="AT29" s="38">
        <f ca="1">OFFSET(STAT!$E$1,SUM!AT$3-1,SUM!$A29)</f>
        <v>0</v>
      </c>
      <c r="AU29" s="38">
        <f ca="1">OFFSET(STAT!$E$1,SUM!AU$3-1,SUM!$A29)</f>
        <v>0</v>
      </c>
      <c r="AV29" s="38">
        <f ca="1">OFFSET(STAT!$E$1,SUM!AV$3-1,SUM!$A29)</f>
        <v>0</v>
      </c>
      <c r="AW29" s="38">
        <f ca="1">OFFSET(STAT!$E$1,SUM!AW$3-1,SUM!$A29)</f>
        <v>0</v>
      </c>
      <c r="AX29" s="38">
        <f ca="1">OFFSET(STAT!$E$1,SUM!AX$3-1,SUM!$A29)</f>
        <v>0</v>
      </c>
      <c r="AY29" s="38">
        <f ca="1">OFFSET(STAT!$E$1,SUM!AY$3-1,SUM!$A29)</f>
        <v>0</v>
      </c>
      <c r="AZ29" s="38">
        <f ca="1">OFFSET(STAT!$E$1,SUM!AZ$3-1,SUM!$A29)</f>
        <v>0</v>
      </c>
      <c r="BA29" s="38">
        <f ca="1">OFFSET(STAT!$E$1,SUM!BA$3-1,SUM!$A29)</f>
        <v>0</v>
      </c>
      <c r="BB29" s="38">
        <f ca="1">OFFSET(STAT!$E$1,SUM!BB$3-1,SUM!$A29)</f>
        <v>0</v>
      </c>
    </row>
    <row r="30" spans="1:54" ht="9.9499999999999993" customHeight="1">
      <c r="A30" s="89">
        <f>SAMP!A27</f>
        <v>26</v>
      </c>
      <c r="B30" s="91" t="str">
        <f>SAMP!C27&amp;", "&amp;SAMP!D27</f>
        <v xml:space="preserve">, </v>
      </c>
      <c r="C30" s="92">
        <f>SAMP!B27</f>
        <v>0</v>
      </c>
      <c r="D30" s="38">
        <f ca="1">OFFSET(STAT!$E$1,SUM!D$3-1,SUM!$A30)</f>
        <v>0</v>
      </c>
      <c r="E30" s="38">
        <f ca="1">OFFSET(STAT!$E$1,SUM!E$3-1,SUM!$A30)</f>
        <v>0</v>
      </c>
      <c r="F30" s="38">
        <f ca="1">OFFSET(STAT!$E$1,SUM!F$3-1,SUM!$A30)</f>
        <v>0</v>
      </c>
      <c r="G30" s="38">
        <f ca="1">OFFSET(STAT!$E$1,SUM!G$3-1,SUM!$A30)</f>
        <v>0</v>
      </c>
      <c r="H30" s="38">
        <f ca="1">OFFSET(STAT!$E$1,SUM!H$3-1,SUM!$A30)</f>
        <v>0</v>
      </c>
      <c r="I30" s="38">
        <f ca="1">OFFSET(STAT!$E$1,SUM!I$3-1,SUM!$A30)</f>
        <v>0</v>
      </c>
      <c r="J30" s="38">
        <f ca="1">OFFSET(STAT!$E$1,SUM!J$3-1,SUM!$A30)</f>
        <v>0</v>
      </c>
      <c r="K30" s="38">
        <f ca="1">OFFSET(STAT!$E$1,SUM!K$3-1,SUM!$A30)</f>
        <v>0</v>
      </c>
      <c r="L30" s="38">
        <f ca="1">OFFSET(STAT!$E$1,SUM!L$3-1,SUM!$A30)</f>
        <v>0</v>
      </c>
      <c r="M30" s="38">
        <f ca="1">OFFSET(STAT!$E$1,SUM!M$3-1,SUM!$A30)</f>
        <v>0</v>
      </c>
      <c r="N30" s="38">
        <f ca="1">OFFSET(STAT!$E$1,SUM!N$3-1,SUM!$A30)</f>
        <v>0</v>
      </c>
      <c r="O30" s="38">
        <f ca="1">OFFSET(STAT!$E$1,SUM!O$3-1,SUM!$A30)</f>
        <v>0</v>
      </c>
      <c r="P30" s="38">
        <f ca="1">OFFSET(STAT!$E$1,SUM!P$3-1,SUM!$A30)</f>
        <v>0</v>
      </c>
      <c r="Q30" s="38">
        <f ca="1">OFFSET(STAT!$E$1,SUM!Q$3-1,SUM!$A30)</f>
        <v>0</v>
      </c>
      <c r="R30" s="38">
        <f ca="1">OFFSET(STAT!$E$1,SUM!R$3-1,SUM!$A30)</f>
        <v>0</v>
      </c>
      <c r="S30" s="38">
        <f ca="1">OFFSET(STAT!$E$1,SUM!S$3-1,SUM!$A30)</f>
        <v>0</v>
      </c>
      <c r="T30" s="38">
        <f ca="1">OFFSET(STAT!$E$1,SUM!T$3-1,SUM!$A30)</f>
        <v>0</v>
      </c>
      <c r="U30" s="38">
        <f ca="1">OFFSET(STAT!$E$1,SUM!U$3-1,SUM!$A30)</f>
        <v>0</v>
      </c>
      <c r="V30" s="38">
        <f ca="1">OFFSET(STAT!$E$1,SUM!V$3-1,SUM!$A30)</f>
        <v>0</v>
      </c>
      <c r="W30" s="38">
        <f ca="1">OFFSET(STAT!$E$1,SUM!W$3-1,SUM!$A30)</f>
        <v>0</v>
      </c>
      <c r="X30" s="38">
        <f ca="1">OFFSET(STAT!$E$1,SUM!X$3-1,SUM!$A30)</f>
        <v>0</v>
      </c>
      <c r="Y30" s="38">
        <f ca="1">OFFSET(STAT!$E$1,SUM!Y$3-1,SUM!$A30)</f>
        <v>0</v>
      </c>
      <c r="Z30" s="38">
        <f ca="1">OFFSET(STAT!$E$1,SUM!Z$3-1,SUM!$A30)</f>
        <v>0</v>
      </c>
      <c r="AA30" s="38">
        <f ca="1">OFFSET(STAT!$E$1,SUM!AA$3-1,SUM!$A30)</f>
        <v>0</v>
      </c>
      <c r="AB30" s="38">
        <f ca="1">OFFSET(STAT!$E$1,SUM!AB$3-1,SUM!$A30)</f>
        <v>0</v>
      </c>
      <c r="AC30" s="38">
        <f ca="1">OFFSET(STAT!$E$1,SUM!AC$3-1,SUM!$A30)</f>
        <v>0</v>
      </c>
      <c r="AD30" s="38">
        <f ca="1">OFFSET(STAT!$E$1,SUM!AD$3-1,SUM!$A30)</f>
        <v>0</v>
      </c>
      <c r="AE30" s="38">
        <f ca="1">OFFSET(STAT!$E$1,SUM!AE$3-1,SUM!$A30)</f>
        <v>0</v>
      </c>
      <c r="AF30" s="38">
        <f ca="1">OFFSET(STAT!$E$1,SUM!AF$3-1,SUM!$A30)</f>
        <v>0</v>
      </c>
      <c r="AG30" s="38">
        <f ca="1">OFFSET(STAT!$E$1,SUM!AG$3-1,SUM!$A30)</f>
        <v>0</v>
      </c>
      <c r="AH30" s="38">
        <f ca="1">OFFSET(STAT!$E$1,SUM!AH$3-1,SUM!$A30)</f>
        <v>0</v>
      </c>
      <c r="AI30" s="38">
        <f ca="1">OFFSET(STAT!$E$1,SUM!AI$3-1,SUM!$A30)</f>
        <v>0</v>
      </c>
      <c r="AJ30" s="38">
        <f ca="1">OFFSET(STAT!$E$1,SUM!AJ$3-1,SUM!$A30)</f>
        <v>0</v>
      </c>
      <c r="AK30" s="38">
        <f ca="1">OFFSET(STAT!$E$1,SUM!AK$3-1,SUM!$A30)</f>
        <v>0</v>
      </c>
      <c r="AL30" s="38">
        <f ca="1">OFFSET(STAT!$E$1,SUM!AL$3-1,SUM!$A30)</f>
        <v>0</v>
      </c>
      <c r="AM30" s="38">
        <f ca="1">OFFSET(STAT!$E$1,SUM!AM$3-1,SUM!$A30)</f>
        <v>0</v>
      </c>
      <c r="AN30" s="38">
        <f ca="1">OFFSET(STAT!$E$1,SUM!AN$3-1,SUM!$A30)</f>
        <v>0</v>
      </c>
      <c r="AO30" s="38">
        <f ca="1">OFFSET(STAT!$E$1,SUM!AO$3-1,SUM!$A30)</f>
        <v>0</v>
      </c>
      <c r="AP30" s="38">
        <f ca="1">OFFSET(STAT!$E$1,SUM!AP$3-1,SUM!$A30)</f>
        <v>0</v>
      </c>
      <c r="AQ30" s="38">
        <f ca="1">OFFSET(STAT!$E$1,SUM!AQ$3-1,SUM!$A30)</f>
        <v>0</v>
      </c>
      <c r="AR30" s="38">
        <f ca="1">OFFSET(STAT!$E$1,SUM!AR$3-1,SUM!$A30)</f>
        <v>0</v>
      </c>
      <c r="AS30" s="38">
        <f ca="1">OFFSET(STAT!$E$1,SUM!AS$3-1,SUM!$A30)</f>
        <v>0</v>
      </c>
      <c r="AT30" s="38">
        <f ca="1">OFFSET(STAT!$E$1,SUM!AT$3-1,SUM!$A30)</f>
        <v>0</v>
      </c>
      <c r="AU30" s="38">
        <f ca="1">OFFSET(STAT!$E$1,SUM!AU$3-1,SUM!$A30)</f>
        <v>0</v>
      </c>
      <c r="AV30" s="38">
        <f ca="1">OFFSET(STAT!$E$1,SUM!AV$3-1,SUM!$A30)</f>
        <v>0</v>
      </c>
      <c r="AW30" s="38">
        <f ca="1">OFFSET(STAT!$E$1,SUM!AW$3-1,SUM!$A30)</f>
        <v>0</v>
      </c>
      <c r="AX30" s="38">
        <f ca="1">OFFSET(STAT!$E$1,SUM!AX$3-1,SUM!$A30)</f>
        <v>0</v>
      </c>
      <c r="AY30" s="38">
        <f ca="1">OFFSET(STAT!$E$1,SUM!AY$3-1,SUM!$A30)</f>
        <v>0</v>
      </c>
      <c r="AZ30" s="38">
        <f ca="1">OFFSET(STAT!$E$1,SUM!AZ$3-1,SUM!$A30)</f>
        <v>0</v>
      </c>
      <c r="BA30" s="38">
        <f ca="1">OFFSET(STAT!$E$1,SUM!BA$3-1,SUM!$A30)</f>
        <v>0</v>
      </c>
      <c r="BB30" s="38">
        <f ca="1">OFFSET(STAT!$E$1,SUM!BB$3-1,SUM!$A30)</f>
        <v>0</v>
      </c>
    </row>
    <row r="31" spans="1:54" ht="9.9499999999999993" customHeight="1">
      <c r="A31" s="89">
        <f>SAMP!A28</f>
        <v>27</v>
      </c>
      <c r="B31" s="91" t="str">
        <f>SAMP!C28&amp;", "&amp;SAMP!D28</f>
        <v xml:space="preserve">, </v>
      </c>
      <c r="C31" s="92">
        <f>SAMP!B28</f>
        <v>0</v>
      </c>
      <c r="D31" s="38">
        <f ca="1">OFFSET(STAT!$E$1,SUM!D$3-1,SUM!$A31)</f>
        <v>0</v>
      </c>
      <c r="E31" s="38">
        <f ca="1">OFFSET(STAT!$E$1,SUM!E$3-1,SUM!$A31)</f>
        <v>0</v>
      </c>
      <c r="F31" s="38">
        <f ca="1">OFFSET(STAT!$E$1,SUM!F$3-1,SUM!$A31)</f>
        <v>0</v>
      </c>
      <c r="G31" s="38">
        <f ca="1">OFFSET(STAT!$E$1,SUM!G$3-1,SUM!$A31)</f>
        <v>0</v>
      </c>
      <c r="H31" s="38">
        <f ca="1">OFFSET(STAT!$E$1,SUM!H$3-1,SUM!$A31)</f>
        <v>0</v>
      </c>
      <c r="I31" s="38">
        <f ca="1">OFFSET(STAT!$E$1,SUM!I$3-1,SUM!$A31)</f>
        <v>0</v>
      </c>
      <c r="J31" s="38">
        <f ca="1">OFFSET(STAT!$E$1,SUM!J$3-1,SUM!$A31)</f>
        <v>0</v>
      </c>
      <c r="K31" s="38">
        <f ca="1">OFFSET(STAT!$E$1,SUM!K$3-1,SUM!$A31)</f>
        <v>0</v>
      </c>
      <c r="L31" s="38">
        <f ca="1">OFFSET(STAT!$E$1,SUM!L$3-1,SUM!$A31)</f>
        <v>0</v>
      </c>
      <c r="M31" s="38">
        <f ca="1">OFFSET(STAT!$E$1,SUM!M$3-1,SUM!$A31)</f>
        <v>0</v>
      </c>
      <c r="N31" s="38">
        <f ca="1">OFFSET(STAT!$E$1,SUM!N$3-1,SUM!$A31)</f>
        <v>0</v>
      </c>
      <c r="O31" s="38">
        <f ca="1">OFFSET(STAT!$E$1,SUM!O$3-1,SUM!$A31)</f>
        <v>0</v>
      </c>
      <c r="P31" s="38">
        <f ca="1">OFFSET(STAT!$E$1,SUM!P$3-1,SUM!$A31)</f>
        <v>0</v>
      </c>
      <c r="Q31" s="38">
        <f ca="1">OFFSET(STAT!$E$1,SUM!Q$3-1,SUM!$A31)</f>
        <v>0</v>
      </c>
      <c r="R31" s="38">
        <f ca="1">OFFSET(STAT!$E$1,SUM!R$3-1,SUM!$A31)</f>
        <v>0</v>
      </c>
      <c r="S31" s="38">
        <f ca="1">OFFSET(STAT!$E$1,SUM!S$3-1,SUM!$A31)</f>
        <v>0</v>
      </c>
      <c r="T31" s="38">
        <f ca="1">OFFSET(STAT!$E$1,SUM!T$3-1,SUM!$A31)</f>
        <v>0</v>
      </c>
      <c r="U31" s="38">
        <f ca="1">OFFSET(STAT!$E$1,SUM!U$3-1,SUM!$A31)</f>
        <v>0</v>
      </c>
      <c r="V31" s="38">
        <f ca="1">OFFSET(STAT!$E$1,SUM!V$3-1,SUM!$A31)</f>
        <v>0</v>
      </c>
      <c r="W31" s="38">
        <f ca="1">OFFSET(STAT!$E$1,SUM!W$3-1,SUM!$A31)</f>
        <v>0</v>
      </c>
      <c r="X31" s="38">
        <f ca="1">OFFSET(STAT!$E$1,SUM!X$3-1,SUM!$A31)</f>
        <v>0</v>
      </c>
      <c r="Y31" s="38">
        <f ca="1">OFFSET(STAT!$E$1,SUM!Y$3-1,SUM!$A31)</f>
        <v>0</v>
      </c>
      <c r="Z31" s="38">
        <f ca="1">OFFSET(STAT!$E$1,SUM!Z$3-1,SUM!$A31)</f>
        <v>0</v>
      </c>
      <c r="AA31" s="38">
        <f ca="1">OFFSET(STAT!$E$1,SUM!AA$3-1,SUM!$A31)</f>
        <v>0</v>
      </c>
      <c r="AB31" s="38">
        <f ca="1">OFFSET(STAT!$E$1,SUM!AB$3-1,SUM!$A31)</f>
        <v>0</v>
      </c>
      <c r="AC31" s="38">
        <f ca="1">OFFSET(STAT!$E$1,SUM!AC$3-1,SUM!$A31)</f>
        <v>0</v>
      </c>
      <c r="AD31" s="38">
        <f ca="1">OFFSET(STAT!$E$1,SUM!AD$3-1,SUM!$A31)</f>
        <v>0</v>
      </c>
      <c r="AE31" s="38">
        <f ca="1">OFFSET(STAT!$E$1,SUM!AE$3-1,SUM!$A31)</f>
        <v>0</v>
      </c>
      <c r="AF31" s="38">
        <f ca="1">OFFSET(STAT!$E$1,SUM!AF$3-1,SUM!$A31)</f>
        <v>0</v>
      </c>
      <c r="AG31" s="38">
        <f ca="1">OFFSET(STAT!$E$1,SUM!AG$3-1,SUM!$A31)</f>
        <v>0</v>
      </c>
      <c r="AH31" s="38">
        <f ca="1">OFFSET(STAT!$E$1,SUM!AH$3-1,SUM!$A31)</f>
        <v>0</v>
      </c>
      <c r="AI31" s="38">
        <f ca="1">OFFSET(STAT!$E$1,SUM!AI$3-1,SUM!$A31)</f>
        <v>0</v>
      </c>
      <c r="AJ31" s="38">
        <f ca="1">OFFSET(STAT!$E$1,SUM!AJ$3-1,SUM!$A31)</f>
        <v>0</v>
      </c>
      <c r="AK31" s="38">
        <f ca="1">OFFSET(STAT!$E$1,SUM!AK$3-1,SUM!$A31)</f>
        <v>0</v>
      </c>
      <c r="AL31" s="38">
        <f ca="1">OFFSET(STAT!$E$1,SUM!AL$3-1,SUM!$A31)</f>
        <v>0</v>
      </c>
      <c r="AM31" s="38">
        <f ca="1">OFFSET(STAT!$E$1,SUM!AM$3-1,SUM!$A31)</f>
        <v>0</v>
      </c>
      <c r="AN31" s="38">
        <f ca="1">OFFSET(STAT!$E$1,SUM!AN$3-1,SUM!$A31)</f>
        <v>0</v>
      </c>
      <c r="AO31" s="38">
        <f ca="1">OFFSET(STAT!$E$1,SUM!AO$3-1,SUM!$A31)</f>
        <v>0</v>
      </c>
      <c r="AP31" s="38">
        <f ca="1">OFFSET(STAT!$E$1,SUM!AP$3-1,SUM!$A31)</f>
        <v>0</v>
      </c>
      <c r="AQ31" s="38">
        <f ca="1">OFFSET(STAT!$E$1,SUM!AQ$3-1,SUM!$A31)</f>
        <v>0</v>
      </c>
      <c r="AR31" s="38">
        <f ca="1">OFFSET(STAT!$E$1,SUM!AR$3-1,SUM!$A31)</f>
        <v>0</v>
      </c>
      <c r="AS31" s="38">
        <f ca="1">OFFSET(STAT!$E$1,SUM!AS$3-1,SUM!$A31)</f>
        <v>0</v>
      </c>
      <c r="AT31" s="38">
        <f ca="1">OFFSET(STAT!$E$1,SUM!AT$3-1,SUM!$A31)</f>
        <v>0</v>
      </c>
      <c r="AU31" s="38">
        <f ca="1">OFFSET(STAT!$E$1,SUM!AU$3-1,SUM!$A31)</f>
        <v>0</v>
      </c>
      <c r="AV31" s="38">
        <f ca="1">OFFSET(STAT!$E$1,SUM!AV$3-1,SUM!$A31)</f>
        <v>0</v>
      </c>
      <c r="AW31" s="38">
        <f ca="1">OFFSET(STAT!$E$1,SUM!AW$3-1,SUM!$A31)</f>
        <v>0</v>
      </c>
      <c r="AX31" s="38">
        <f ca="1">OFFSET(STAT!$E$1,SUM!AX$3-1,SUM!$A31)</f>
        <v>0</v>
      </c>
      <c r="AY31" s="38">
        <f ca="1">OFFSET(STAT!$E$1,SUM!AY$3-1,SUM!$A31)</f>
        <v>0</v>
      </c>
      <c r="AZ31" s="38">
        <f ca="1">OFFSET(STAT!$E$1,SUM!AZ$3-1,SUM!$A31)</f>
        <v>0</v>
      </c>
      <c r="BA31" s="38">
        <f ca="1">OFFSET(STAT!$E$1,SUM!BA$3-1,SUM!$A31)</f>
        <v>0</v>
      </c>
      <c r="BB31" s="38">
        <f ca="1">OFFSET(STAT!$E$1,SUM!BB$3-1,SUM!$A31)</f>
        <v>0</v>
      </c>
    </row>
    <row r="32" spans="1:54" ht="9.9499999999999993" customHeight="1">
      <c r="A32" s="89">
        <f>SAMP!A29</f>
        <v>28</v>
      </c>
      <c r="B32" s="91" t="str">
        <f>SAMP!C29&amp;", "&amp;SAMP!D29</f>
        <v xml:space="preserve">, </v>
      </c>
      <c r="C32" s="92">
        <f>SAMP!B29</f>
        <v>0</v>
      </c>
      <c r="D32" s="38">
        <f ca="1">OFFSET(STAT!$E$1,SUM!D$3-1,SUM!$A32)</f>
        <v>0</v>
      </c>
      <c r="E32" s="38">
        <f ca="1">OFFSET(STAT!$E$1,SUM!E$3-1,SUM!$A32)</f>
        <v>0</v>
      </c>
      <c r="F32" s="38">
        <f ca="1">OFFSET(STAT!$E$1,SUM!F$3-1,SUM!$A32)</f>
        <v>0</v>
      </c>
      <c r="G32" s="38">
        <f ca="1">OFFSET(STAT!$E$1,SUM!G$3-1,SUM!$A32)</f>
        <v>0</v>
      </c>
      <c r="H32" s="38">
        <f ca="1">OFFSET(STAT!$E$1,SUM!H$3-1,SUM!$A32)</f>
        <v>0</v>
      </c>
      <c r="I32" s="38">
        <f ca="1">OFFSET(STAT!$E$1,SUM!I$3-1,SUM!$A32)</f>
        <v>0</v>
      </c>
      <c r="J32" s="38">
        <f ca="1">OFFSET(STAT!$E$1,SUM!J$3-1,SUM!$A32)</f>
        <v>0</v>
      </c>
      <c r="K32" s="38">
        <f ca="1">OFFSET(STAT!$E$1,SUM!K$3-1,SUM!$A32)</f>
        <v>0</v>
      </c>
      <c r="L32" s="38">
        <f ca="1">OFFSET(STAT!$E$1,SUM!L$3-1,SUM!$A32)</f>
        <v>0</v>
      </c>
      <c r="M32" s="38">
        <f ca="1">OFFSET(STAT!$E$1,SUM!M$3-1,SUM!$A32)</f>
        <v>0</v>
      </c>
      <c r="N32" s="38">
        <f ca="1">OFFSET(STAT!$E$1,SUM!N$3-1,SUM!$A32)</f>
        <v>0</v>
      </c>
      <c r="O32" s="38">
        <f ca="1">OFFSET(STAT!$E$1,SUM!O$3-1,SUM!$A32)</f>
        <v>0</v>
      </c>
      <c r="P32" s="38">
        <f ca="1">OFFSET(STAT!$E$1,SUM!P$3-1,SUM!$A32)</f>
        <v>0</v>
      </c>
      <c r="Q32" s="38">
        <f ca="1">OFFSET(STAT!$E$1,SUM!Q$3-1,SUM!$A32)</f>
        <v>0</v>
      </c>
      <c r="R32" s="38">
        <f ca="1">OFFSET(STAT!$E$1,SUM!R$3-1,SUM!$A32)</f>
        <v>0</v>
      </c>
      <c r="S32" s="38">
        <f ca="1">OFFSET(STAT!$E$1,SUM!S$3-1,SUM!$A32)</f>
        <v>0</v>
      </c>
      <c r="T32" s="38">
        <f ca="1">OFFSET(STAT!$E$1,SUM!T$3-1,SUM!$A32)</f>
        <v>0</v>
      </c>
      <c r="U32" s="38">
        <f ca="1">OFFSET(STAT!$E$1,SUM!U$3-1,SUM!$A32)</f>
        <v>0</v>
      </c>
      <c r="V32" s="38">
        <f ca="1">OFFSET(STAT!$E$1,SUM!V$3-1,SUM!$A32)</f>
        <v>0</v>
      </c>
      <c r="W32" s="38">
        <f ca="1">OFFSET(STAT!$E$1,SUM!W$3-1,SUM!$A32)</f>
        <v>0</v>
      </c>
      <c r="X32" s="38">
        <f ca="1">OFFSET(STAT!$E$1,SUM!X$3-1,SUM!$A32)</f>
        <v>0</v>
      </c>
      <c r="Y32" s="38">
        <f ca="1">OFFSET(STAT!$E$1,SUM!Y$3-1,SUM!$A32)</f>
        <v>0</v>
      </c>
      <c r="Z32" s="38">
        <f ca="1">OFFSET(STAT!$E$1,SUM!Z$3-1,SUM!$A32)</f>
        <v>0</v>
      </c>
      <c r="AA32" s="38">
        <f ca="1">OFFSET(STAT!$E$1,SUM!AA$3-1,SUM!$A32)</f>
        <v>0</v>
      </c>
      <c r="AB32" s="38">
        <f ca="1">OFFSET(STAT!$E$1,SUM!AB$3-1,SUM!$A32)</f>
        <v>0</v>
      </c>
      <c r="AC32" s="38">
        <f ca="1">OFFSET(STAT!$E$1,SUM!AC$3-1,SUM!$A32)</f>
        <v>0</v>
      </c>
      <c r="AD32" s="38">
        <f ca="1">OFFSET(STAT!$E$1,SUM!AD$3-1,SUM!$A32)</f>
        <v>0</v>
      </c>
      <c r="AE32" s="38">
        <f ca="1">OFFSET(STAT!$E$1,SUM!AE$3-1,SUM!$A32)</f>
        <v>0</v>
      </c>
      <c r="AF32" s="38">
        <f ca="1">OFFSET(STAT!$E$1,SUM!AF$3-1,SUM!$A32)</f>
        <v>0</v>
      </c>
      <c r="AG32" s="38">
        <f ca="1">OFFSET(STAT!$E$1,SUM!AG$3-1,SUM!$A32)</f>
        <v>0</v>
      </c>
      <c r="AH32" s="38">
        <f ca="1">OFFSET(STAT!$E$1,SUM!AH$3-1,SUM!$A32)</f>
        <v>0</v>
      </c>
      <c r="AI32" s="38">
        <f ca="1">OFFSET(STAT!$E$1,SUM!AI$3-1,SUM!$A32)</f>
        <v>0</v>
      </c>
      <c r="AJ32" s="38">
        <f ca="1">OFFSET(STAT!$E$1,SUM!AJ$3-1,SUM!$A32)</f>
        <v>0</v>
      </c>
      <c r="AK32" s="38">
        <f ca="1">OFFSET(STAT!$E$1,SUM!AK$3-1,SUM!$A32)</f>
        <v>0</v>
      </c>
      <c r="AL32" s="38">
        <f ca="1">OFFSET(STAT!$E$1,SUM!AL$3-1,SUM!$A32)</f>
        <v>0</v>
      </c>
      <c r="AM32" s="38">
        <f ca="1">OFFSET(STAT!$E$1,SUM!AM$3-1,SUM!$A32)</f>
        <v>0</v>
      </c>
      <c r="AN32" s="38">
        <f ca="1">OFFSET(STAT!$E$1,SUM!AN$3-1,SUM!$A32)</f>
        <v>0</v>
      </c>
      <c r="AO32" s="38">
        <f ca="1">OFFSET(STAT!$E$1,SUM!AO$3-1,SUM!$A32)</f>
        <v>0</v>
      </c>
      <c r="AP32" s="38">
        <f ca="1">OFFSET(STAT!$E$1,SUM!AP$3-1,SUM!$A32)</f>
        <v>0</v>
      </c>
      <c r="AQ32" s="38">
        <f ca="1">OFFSET(STAT!$E$1,SUM!AQ$3-1,SUM!$A32)</f>
        <v>0</v>
      </c>
      <c r="AR32" s="38">
        <f ca="1">OFFSET(STAT!$E$1,SUM!AR$3-1,SUM!$A32)</f>
        <v>0</v>
      </c>
      <c r="AS32" s="38">
        <f ca="1">OFFSET(STAT!$E$1,SUM!AS$3-1,SUM!$A32)</f>
        <v>0</v>
      </c>
      <c r="AT32" s="38">
        <f ca="1">OFFSET(STAT!$E$1,SUM!AT$3-1,SUM!$A32)</f>
        <v>0</v>
      </c>
      <c r="AU32" s="38">
        <f ca="1">OFFSET(STAT!$E$1,SUM!AU$3-1,SUM!$A32)</f>
        <v>0</v>
      </c>
      <c r="AV32" s="38">
        <f ca="1">OFFSET(STAT!$E$1,SUM!AV$3-1,SUM!$A32)</f>
        <v>0</v>
      </c>
      <c r="AW32" s="38">
        <f ca="1">OFFSET(STAT!$E$1,SUM!AW$3-1,SUM!$A32)</f>
        <v>0</v>
      </c>
      <c r="AX32" s="38">
        <f ca="1">OFFSET(STAT!$E$1,SUM!AX$3-1,SUM!$A32)</f>
        <v>0</v>
      </c>
      <c r="AY32" s="38">
        <f ca="1">OFFSET(STAT!$E$1,SUM!AY$3-1,SUM!$A32)</f>
        <v>0</v>
      </c>
      <c r="AZ32" s="38">
        <f ca="1">OFFSET(STAT!$E$1,SUM!AZ$3-1,SUM!$A32)</f>
        <v>0</v>
      </c>
      <c r="BA32" s="38">
        <f ca="1">OFFSET(STAT!$E$1,SUM!BA$3-1,SUM!$A32)</f>
        <v>0</v>
      </c>
      <c r="BB32" s="38">
        <f ca="1">OFFSET(STAT!$E$1,SUM!BB$3-1,SUM!$A32)</f>
        <v>0</v>
      </c>
    </row>
    <row r="33" spans="1:54" ht="9.9499999999999993" customHeight="1">
      <c r="A33" s="89">
        <f>SAMP!A30</f>
        <v>29</v>
      </c>
      <c r="B33" s="91" t="str">
        <f>SAMP!C30&amp;", "&amp;SAMP!D30</f>
        <v xml:space="preserve">, </v>
      </c>
      <c r="C33" s="92">
        <f>SAMP!B30</f>
        <v>0</v>
      </c>
      <c r="D33" s="38">
        <f ca="1">OFFSET(STAT!$E$1,SUM!D$3-1,SUM!$A33)</f>
        <v>0</v>
      </c>
      <c r="E33" s="38">
        <f ca="1">OFFSET(STAT!$E$1,SUM!E$3-1,SUM!$A33)</f>
        <v>0</v>
      </c>
      <c r="F33" s="38">
        <f ca="1">OFFSET(STAT!$E$1,SUM!F$3-1,SUM!$A33)</f>
        <v>0</v>
      </c>
      <c r="G33" s="38">
        <f ca="1">OFFSET(STAT!$E$1,SUM!G$3-1,SUM!$A33)</f>
        <v>0</v>
      </c>
      <c r="H33" s="38">
        <f ca="1">OFFSET(STAT!$E$1,SUM!H$3-1,SUM!$A33)</f>
        <v>0</v>
      </c>
      <c r="I33" s="38">
        <f ca="1">OFFSET(STAT!$E$1,SUM!I$3-1,SUM!$A33)</f>
        <v>0</v>
      </c>
      <c r="J33" s="38">
        <f ca="1">OFFSET(STAT!$E$1,SUM!J$3-1,SUM!$A33)</f>
        <v>0</v>
      </c>
      <c r="K33" s="38">
        <f ca="1">OFFSET(STAT!$E$1,SUM!K$3-1,SUM!$A33)</f>
        <v>0</v>
      </c>
      <c r="L33" s="38">
        <f ca="1">OFFSET(STAT!$E$1,SUM!L$3-1,SUM!$A33)</f>
        <v>0</v>
      </c>
      <c r="M33" s="38">
        <f ca="1">OFFSET(STAT!$E$1,SUM!M$3-1,SUM!$A33)</f>
        <v>0</v>
      </c>
      <c r="N33" s="38">
        <f ca="1">OFFSET(STAT!$E$1,SUM!N$3-1,SUM!$A33)</f>
        <v>0</v>
      </c>
      <c r="O33" s="38">
        <f ca="1">OFFSET(STAT!$E$1,SUM!O$3-1,SUM!$A33)</f>
        <v>0</v>
      </c>
      <c r="P33" s="38">
        <f ca="1">OFFSET(STAT!$E$1,SUM!P$3-1,SUM!$A33)</f>
        <v>0</v>
      </c>
      <c r="Q33" s="38">
        <f ca="1">OFFSET(STAT!$E$1,SUM!Q$3-1,SUM!$A33)</f>
        <v>0</v>
      </c>
      <c r="R33" s="38">
        <f ca="1">OFFSET(STAT!$E$1,SUM!R$3-1,SUM!$A33)</f>
        <v>0</v>
      </c>
      <c r="S33" s="38">
        <f ca="1">OFFSET(STAT!$E$1,SUM!S$3-1,SUM!$A33)</f>
        <v>0</v>
      </c>
      <c r="T33" s="38">
        <f ca="1">OFFSET(STAT!$E$1,SUM!T$3-1,SUM!$A33)</f>
        <v>0</v>
      </c>
      <c r="U33" s="38">
        <f ca="1">OFFSET(STAT!$E$1,SUM!U$3-1,SUM!$A33)</f>
        <v>0</v>
      </c>
      <c r="V33" s="38">
        <f ca="1">OFFSET(STAT!$E$1,SUM!V$3-1,SUM!$A33)</f>
        <v>0</v>
      </c>
      <c r="W33" s="38">
        <f ca="1">OFFSET(STAT!$E$1,SUM!W$3-1,SUM!$A33)</f>
        <v>0</v>
      </c>
      <c r="X33" s="38">
        <f ca="1">OFFSET(STAT!$E$1,SUM!X$3-1,SUM!$A33)</f>
        <v>0</v>
      </c>
      <c r="Y33" s="38">
        <f ca="1">OFFSET(STAT!$E$1,SUM!Y$3-1,SUM!$A33)</f>
        <v>0</v>
      </c>
      <c r="Z33" s="38">
        <f ca="1">OFFSET(STAT!$E$1,SUM!Z$3-1,SUM!$A33)</f>
        <v>0</v>
      </c>
      <c r="AA33" s="38">
        <f ca="1">OFFSET(STAT!$E$1,SUM!AA$3-1,SUM!$A33)</f>
        <v>0</v>
      </c>
      <c r="AB33" s="38">
        <f ca="1">OFFSET(STAT!$E$1,SUM!AB$3-1,SUM!$A33)</f>
        <v>0</v>
      </c>
      <c r="AC33" s="38">
        <f ca="1">OFFSET(STAT!$E$1,SUM!AC$3-1,SUM!$A33)</f>
        <v>0</v>
      </c>
      <c r="AD33" s="38">
        <f ca="1">OFFSET(STAT!$E$1,SUM!AD$3-1,SUM!$A33)</f>
        <v>0</v>
      </c>
      <c r="AE33" s="38">
        <f ca="1">OFFSET(STAT!$E$1,SUM!AE$3-1,SUM!$A33)</f>
        <v>0</v>
      </c>
      <c r="AF33" s="38">
        <f ca="1">OFFSET(STAT!$E$1,SUM!AF$3-1,SUM!$A33)</f>
        <v>0</v>
      </c>
      <c r="AG33" s="38">
        <f ca="1">OFFSET(STAT!$E$1,SUM!AG$3-1,SUM!$A33)</f>
        <v>0</v>
      </c>
      <c r="AH33" s="38">
        <f ca="1">OFFSET(STAT!$E$1,SUM!AH$3-1,SUM!$A33)</f>
        <v>0</v>
      </c>
      <c r="AI33" s="38">
        <f ca="1">OFFSET(STAT!$E$1,SUM!AI$3-1,SUM!$A33)</f>
        <v>0</v>
      </c>
      <c r="AJ33" s="38">
        <f ca="1">OFFSET(STAT!$E$1,SUM!AJ$3-1,SUM!$A33)</f>
        <v>0</v>
      </c>
      <c r="AK33" s="38">
        <f ca="1">OFFSET(STAT!$E$1,SUM!AK$3-1,SUM!$A33)</f>
        <v>0</v>
      </c>
      <c r="AL33" s="38">
        <f ca="1">OFFSET(STAT!$E$1,SUM!AL$3-1,SUM!$A33)</f>
        <v>0</v>
      </c>
      <c r="AM33" s="38">
        <f ca="1">OFFSET(STAT!$E$1,SUM!AM$3-1,SUM!$A33)</f>
        <v>0</v>
      </c>
      <c r="AN33" s="38">
        <f ca="1">OFFSET(STAT!$E$1,SUM!AN$3-1,SUM!$A33)</f>
        <v>0</v>
      </c>
      <c r="AO33" s="38">
        <f ca="1">OFFSET(STAT!$E$1,SUM!AO$3-1,SUM!$A33)</f>
        <v>0</v>
      </c>
      <c r="AP33" s="38">
        <f ca="1">OFFSET(STAT!$E$1,SUM!AP$3-1,SUM!$A33)</f>
        <v>0</v>
      </c>
      <c r="AQ33" s="38">
        <f ca="1">OFFSET(STAT!$E$1,SUM!AQ$3-1,SUM!$A33)</f>
        <v>0</v>
      </c>
      <c r="AR33" s="38">
        <f ca="1">OFFSET(STAT!$E$1,SUM!AR$3-1,SUM!$A33)</f>
        <v>0</v>
      </c>
      <c r="AS33" s="38">
        <f ca="1">OFFSET(STAT!$E$1,SUM!AS$3-1,SUM!$A33)</f>
        <v>0</v>
      </c>
      <c r="AT33" s="38">
        <f ca="1">OFFSET(STAT!$E$1,SUM!AT$3-1,SUM!$A33)</f>
        <v>0</v>
      </c>
      <c r="AU33" s="38">
        <f ca="1">OFFSET(STAT!$E$1,SUM!AU$3-1,SUM!$A33)</f>
        <v>0</v>
      </c>
      <c r="AV33" s="38">
        <f ca="1">OFFSET(STAT!$E$1,SUM!AV$3-1,SUM!$A33)</f>
        <v>0</v>
      </c>
      <c r="AW33" s="38">
        <f ca="1">OFFSET(STAT!$E$1,SUM!AW$3-1,SUM!$A33)</f>
        <v>0</v>
      </c>
      <c r="AX33" s="38">
        <f ca="1">OFFSET(STAT!$E$1,SUM!AX$3-1,SUM!$A33)</f>
        <v>0</v>
      </c>
      <c r="AY33" s="38">
        <f ca="1">OFFSET(STAT!$E$1,SUM!AY$3-1,SUM!$A33)</f>
        <v>0</v>
      </c>
      <c r="AZ33" s="38">
        <f ca="1">OFFSET(STAT!$E$1,SUM!AZ$3-1,SUM!$A33)</f>
        <v>0</v>
      </c>
      <c r="BA33" s="38">
        <f ca="1">OFFSET(STAT!$E$1,SUM!BA$3-1,SUM!$A33)</f>
        <v>0</v>
      </c>
      <c r="BB33" s="38">
        <f ca="1">OFFSET(STAT!$E$1,SUM!BB$3-1,SUM!$A33)</f>
        <v>0</v>
      </c>
    </row>
    <row r="34" spans="1:54" ht="9.9499999999999993" customHeight="1">
      <c r="A34" s="89">
        <f>SAMP!A31</f>
        <v>30</v>
      </c>
      <c r="B34" s="91" t="str">
        <f>SAMP!C31&amp;", "&amp;SAMP!D31</f>
        <v xml:space="preserve">, </v>
      </c>
      <c r="C34" s="92">
        <f>SAMP!B31</f>
        <v>0</v>
      </c>
      <c r="D34" s="38">
        <f ca="1">OFFSET(STAT!$E$1,SUM!D$3-1,SUM!$A34)</f>
        <v>0</v>
      </c>
      <c r="E34" s="38">
        <f ca="1">OFFSET(STAT!$E$1,SUM!E$3-1,SUM!$A34)</f>
        <v>0</v>
      </c>
      <c r="F34" s="38">
        <f ca="1">OFFSET(STAT!$E$1,SUM!F$3-1,SUM!$A34)</f>
        <v>0</v>
      </c>
      <c r="G34" s="38">
        <f ca="1">OFFSET(STAT!$E$1,SUM!G$3-1,SUM!$A34)</f>
        <v>0</v>
      </c>
      <c r="H34" s="38">
        <f ca="1">OFFSET(STAT!$E$1,SUM!H$3-1,SUM!$A34)</f>
        <v>0</v>
      </c>
      <c r="I34" s="38">
        <f ca="1">OFFSET(STAT!$E$1,SUM!I$3-1,SUM!$A34)</f>
        <v>0</v>
      </c>
      <c r="J34" s="38">
        <f ca="1">OFFSET(STAT!$E$1,SUM!J$3-1,SUM!$A34)</f>
        <v>0</v>
      </c>
      <c r="K34" s="38">
        <f ca="1">OFFSET(STAT!$E$1,SUM!K$3-1,SUM!$A34)</f>
        <v>0</v>
      </c>
      <c r="L34" s="38">
        <f ca="1">OFFSET(STAT!$E$1,SUM!L$3-1,SUM!$A34)</f>
        <v>0</v>
      </c>
      <c r="M34" s="38">
        <f ca="1">OFFSET(STAT!$E$1,SUM!M$3-1,SUM!$A34)</f>
        <v>0</v>
      </c>
      <c r="N34" s="38">
        <f ca="1">OFFSET(STAT!$E$1,SUM!N$3-1,SUM!$A34)</f>
        <v>0</v>
      </c>
      <c r="O34" s="38">
        <f ca="1">OFFSET(STAT!$E$1,SUM!O$3-1,SUM!$A34)</f>
        <v>0</v>
      </c>
      <c r="P34" s="38">
        <f ca="1">OFFSET(STAT!$E$1,SUM!P$3-1,SUM!$A34)</f>
        <v>0</v>
      </c>
      <c r="Q34" s="38">
        <f ca="1">OFFSET(STAT!$E$1,SUM!Q$3-1,SUM!$A34)</f>
        <v>0</v>
      </c>
      <c r="R34" s="38">
        <f ca="1">OFFSET(STAT!$E$1,SUM!R$3-1,SUM!$A34)</f>
        <v>0</v>
      </c>
      <c r="S34" s="38">
        <f ca="1">OFFSET(STAT!$E$1,SUM!S$3-1,SUM!$A34)</f>
        <v>0</v>
      </c>
      <c r="T34" s="38">
        <f ca="1">OFFSET(STAT!$E$1,SUM!T$3-1,SUM!$A34)</f>
        <v>0</v>
      </c>
      <c r="U34" s="38">
        <f ca="1">OFFSET(STAT!$E$1,SUM!U$3-1,SUM!$A34)</f>
        <v>0</v>
      </c>
      <c r="V34" s="38">
        <f ca="1">OFFSET(STAT!$E$1,SUM!V$3-1,SUM!$A34)</f>
        <v>0</v>
      </c>
      <c r="W34" s="38">
        <f ca="1">OFFSET(STAT!$E$1,SUM!W$3-1,SUM!$A34)</f>
        <v>0</v>
      </c>
      <c r="X34" s="38">
        <f ca="1">OFFSET(STAT!$E$1,SUM!X$3-1,SUM!$A34)</f>
        <v>0</v>
      </c>
      <c r="Y34" s="38">
        <f ca="1">OFFSET(STAT!$E$1,SUM!Y$3-1,SUM!$A34)</f>
        <v>0</v>
      </c>
      <c r="Z34" s="38">
        <f ca="1">OFFSET(STAT!$E$1,SUM!Z$3-1,SUM!$A34)</f>
        <v>0</v>
      </c>
      <c r="AA34" s="38">
        <f ca="1">OFFSET(STAT!$E$1,SUM!AA$3-1,SUM!$A34)</f>
        <v>0</v>
      </c>
      <c r="AB34" s="38">
        <f ca="1">OFFSET(STAT!$E$1,SUM!AB$3-1,SUM!$A34)</f>
        <v>0</v>
      </c>
      <c r="AC34" s="38">
        <f ca="1">OFFSET(STAT!$E$1,SUM!AC$3-1,SUM!$A34)</f>
        <v>0</v>
      </c>
      <c r="AD34" s="38">
        <f ca="1">OFFSET(STAT!$E$1,SUM!AD$3-1,SUM!$A34)</f>
        <v>0</v>
      </c>
      <c r="AE34" s="38">
        <f ca="1">OFFSET(STAT!$E$1,SUM!AE$3-1,SUM!$A34)</f>
        <v>0</v>
      </c>
      <c r="AF34" s="38">
        <f ca="1">OFFSET(STAT!$E$1,SUM!AF$3-1,SUM!$A34)</f>
        <v>0</v>
      </c>
      <c r="AG34" s="38">
        <f ca="1">OFFSET(STAT!$E$1,SUM!AG$3-1,SUM!$A34)</f>
        <v>0</v>
      </c>
      <c r="AH34" s="38">
        <f ca="1">OFFSET(STAT!$E$1,SUM!AH$3-1,SUM!$A34)</f>
        <v>0</v>
      </c>
      <c r="AI34" s="38">
        <f ca="1">OFFSET(STAT!$E$1,SUM!AI$3-1,SUM!$A34)</f>
        <v>0</v>
      </c>
      <c r="AJ34" s="38">
        <f ca="1">OFFSET(STAT!$E$1,SUM!AJ$3-1,SUM!$A34)</f>
        <v>0</v>
      </c>
      <c r="AK34" s="38">
        <f ca="1">OFFSET(STAT!$E$1,SUM!AK$3-1,SUM!$A34)</f>
        <v>0</v>
      </c>
      <c r="AL34" s="38">
        <f ca="1">OFFSET(STAT!$E$1,SUM!AL$3-1,SUM!$A34)</f>
        <v>0</v>
      </c>
      <c r="AM34" s="38">
        <f ca="1">OFFSET(STAT!$E$1,SUM!AM$3-1,SUM!$A34)</f>
        <v>0</v>
      </c>
      <c r="AN34" s="38">
        <f ca="1">OFFSET(STAT!$E$1,SUM!AN$3-1,SUM!$A34)</f>
        <v>0</v>
      </c>
      <c r="AO34" s="38">
        <f ca="1">OFFSET(STAT!$E$1,SUM!AO$3-1,SUM!$A34)</f>
        <v>0</v>
      </c>
      <c r="AP34" s="38">
        <f ca="1">OFFSET(STAT!$E$1,SUM!AP$3-1,SUM!$A34)</f>
        <v>0</v>
      </c>
      <c r="AQ34" s="38">
        <f ca="1">OFFSET(STAT!$E$1,SUM!AQ$3-1,SUM!$A34)</f>
        <v>0</v>
      </c>
      <c r="AR34" s="38">
        <f ca="1">OFFSET(STAT!$E$1,SUM!AR$3-1,SUM!$A34)</f>
        <v>0</v>
      </c>
      <c r="AS34" s="38">
        <f ca="1">OFFSET(STAT!$E$1,SUM!AS$3-1,SUM!$A34)</f>
        <v>0</v>
      </c>
      <c r="AT34" s="38">
        <f ca="1">OFFSET(STAT!$E$1,SUM!AT$3-1,SUM!$A34)</f>
        <v>0</v>
      </c>
      <c r="AU34" s="38">
        <f ca="1">OFFSET(STAT!$E$1,SUM!AU$3-1,SUM!$A34)</f>
        <v>0</v>
      </c>
      <c r="AV34" s="38">
        <f ca="1">OFFSET(STAT!$E$1,SUM!AV$3-1,SUM!$A34)</f>
        <v>0</v>
      </c>
      <c r="AW34" s="38">
        <f ca="1">OFFSET(STAT!$E$1,SUM!AW$3-1,SUM!$A34)</f>
        <v>0</v>
      </c>
      <c r="AX34" s="38">
        <f ca="1">OFFSET(STAT!$E$1,SUM!AX$3-1,SUM!$A34)</f>
        <v>0</v>
      </c>
      <c r="AY34" s="38">
        <f ca="1">OFFSET(STAT!$E$1,SUM!AY$3-1,SUM!$A34)</f>
        <v>0</v>
      </c>
      <c r="AZ34" s="38">
        <f ca="1">OFFSET(STAT!$E$1,SUM!AZ$3-1,SUM!$A34)</f>
        <v>0</v>
      </c>
      <c r="BA34" s="38">
        <f ca="1">OFFSET(STAT!$E$1,SUM!BA$3-1,SUM!$A34)</f>
        <v>0</v>
      </c>
      <c r="BB34" s="38">
        <f ca="1">OFFSET(STAT!$E$1,SUM!BB$3-1,SUM!$A34)</f>
        <v>0</v>
      </c>
    </row>
    <row r="35" spans="1:54" ht="9.9499999999999993" customHeight="1">
      <c r="A35" s="89">
        <f>SAMP!A32</f>
        <v>31</v>
      </c>
      <c r="B35" s="91" t="str">
        <f>SAMP!C32&amp;", "&amp;SAMP!D32</f>
        <v xml:space="preserve">, </v>
      </c>
      <c r="C35" s="92">
        <f>SAMP!B32</f>
        <v>0</v>
      </c>
      <c r="D35" s="38">
        <f ca="1">OFFSET(STAT!$E$1,SUM!D$3-1,SUM!$A35)</f>
        <v>0</v>
      </c>
      <c r="E35" s="38">
        <f ca="1">OFFSET(STAT!$E$1,SUM!E$3-1,SUM!$A35)</f>
        <v>0</v>
      </c>
      <c r="F35" s="38">
        <f ca="1">OFFSET(STAT!$E$1,SUM!F$3-1,SUM!$A35)</f>
        <v>0</v>
      </c>
      <c r="G35" s="38">
        <f ca="1">OFFSET(STAT!$E$1,SUM!G$3-1,SUM!$A35)</f>
        <v>0</v>
      </c>
      <c r="H35" s="38">
        <f ca="1">OFFSET(STAT!$E$1,SUM!H$3-1,SUM!$A35)</f>
        <v>0</v>
      </c>
      <c r="I35" s="38">
        <f ca="1">OFFSET(STAT!$E$1,SUM!I$3-1,SUM!$A35)</f>
        <v>0</v>
      </c>
      <c r="J35" s="38">
        <f ca="1">OFFSET(STAT!$E$1,SUM!J$3-1,SUM!$A35)</f>
        <v>0</v>
      </c>
      <c r="K35" s="38">
        <f ca="1">OFFSET(STAT!$E$1,SUM!K$3-1,SUM!$A35)</f>
        <v>0</v>
      </c>
      <c r="L35" s="38">
        <f ca="1">OFFSET(STAT!$E$1,SUM!L$3-1,SUM!$A35)</f>
        <v>0</v>
      </c>
      <c r="M35" s="38">
        <f ca="1">OFFSET(STAT!$E$1,SUM!M$3-1,SUM!$A35)</f>
        <v>0</v>
      </c>
      <c r="N35" s="38">
        <f ca="1">OFFSET(STAT!$E$1,SUM!N$3-1,SUM!$A35)</f>
        <v>0</v>
      </c>
      <c r="O35" s="38">
        <f ca="1">OFFSET(STAT!$E$1,SUM!O$3-1,SUM!$A35)</f>
        <v>0</v>
      </c>
      <c r="P35" s="38">
        <f ca="1">OFFSET(STAT!$E$1,SUM!P$3-1,SUM!$A35)</f>
        <v>0</v>
      </c>
      <c r="Q35" s="38">
        <f ca="1">OFFSET(STAT!$E$1,SUM!Q$3-1,SUM!$A35)</f>
        <v>0</v>
      </c>
      <c r="R35" s="38">
        <f ca="1">OFFSET(STAT!$E$1,SUM!R$3-1,SUM!$A35)</f>
        <v>0</v>
      </c>
      <c r="S35" s="38">
        <f ca="1">OFFSET(STAT!$E$1,SUM!S$3-1,SUM!$A35)</f>
        <v>0</v>
      </c>
      <c r="T35" s="38">
        <f ca="1">OFFSET(STAT!$E$1,SUM!T$3-1,SUM!$A35)</f>
        <v>0</v>
      </c>
      <c r="U35" s="38">
        <f ca="1">OFFSET(STAT!$E$1,SUM!U$3-1,SUM!$A35)</f>
        <v>0</v>
      </c>
      <c r="V35" s="38">
        <f ca="1">OFFSET(STAT!$E$1,SUM!V$3-1,SUM!$A35)</f>
        <v>0</v>
      </c>
      <c r="W35" s="38">
        <f ca="1">OFFSET(STAT!$E$1,SUM!W$3-1,SUM!$A35)</f>
        <v>0</v>
      </c>
      <c r="X35" s="38">
        <f ca="1">OFFSET(STAT!$E$1,SUM!X$3-1,SUM!$A35)</f>
        <v>0</v>
      </c>
      <c r="Y35" s="38">
        <f ca="1">OFFSET(STAT!$E$1,SUM!Y$3-1,SUM!$A35)</f>
        <v>0</v>
      </c>
      <c r="Z35" s="38">
        <f ca="1">OFFSET(STAT!$E$1,SUM!Z$3-1,SUM!$A35)</f>
        <v>0</v>
      </c>
      <c r="AA35" s="38">
        <f ca="1">OFFSET(STAT!$E$1,SUM!AA$3-1,SUM!$A35)</f>
        <v>0</v>
      </c>
      <c r="AB35" s="38">
        <f ca="1">OFFSET(STAT!$E$1,SUM!AB$3-1,SUM!$A35)</f>
        <v>0</v>
      </c>
      <c r="AC35" s="38">
        <f ca="1">OFFSET(STAT!$E$1,SUM!AC$3-1,SUM!$A35)</f>
        <v>0</v>
      </c>
      <c r="AD35" s="38">
        <f ca="1">OFFSET(STAT!$E$1,SUM!AD$3-1,SUM!$A35)</f>
        <v>0</v>
      </c>
      <c r="AE35" s="38">
        <f ca="1">OFFSET(STAT!$E$1,SUM!AE$3-1,SUM!$A35)</f>
        <v>0</v>
      </c>
      <c r="AF35" s="38">
        <f ca="1">OFFSET(STAT!$E$1,SUM!AF$3-1,SUM!$A35)</f>
        <v>0</v>
      </c>
      <c r="AG35" s="38">
        <f ca="1">OFFSET(STAT!$E$1,SUM!AG$3-1,SUM!$A35)</f>
        <v>0</v>
      </c>
      <c r="AH35" s="38">
        <f ca="1">OFFSET(STAT!$E$1,SUM!AH$3-1,SUM!$A35)</f>
        <v>0</v>
      </c>
      <c r="AI35" s="38">
        <f ca="1">OFFSET(STAT!$E$1,SUM!AI$3-1,SUM!$A35)</f>
        <v>0</v>
      </c>
      <c r="AJ35" s="38">
        <f ca="1">OFFSET(STAT!$E$1,SUM!AJ$3-1,SUM!$A35)</f>
        <v>0</v>
      </c>
      <c r="AK35" s="38">
        <f ca="1">OFFSET(STAT!$E$1,SUM!AK$3-1,SUM!$A35)</f>
        <v>0</v>
      </c>
      <c r="AL35" s="38">
        <f ca="1">OFFSET(STAT!$E$1,SUM!AL$3-1,SUM!$A35)</f>
        <v>0</v>
      </c>
      <c r="AM35" s="38">
        <f ca="1">OFFSET(STAT!$E$1,SUM!AM$3-1,SUM!$A35)</f>
        <v>0</v>
      </c>
      <c r="AN35" s="38">
        <f ca="1">OFFSET(STAT!$E$1,SUM!AN$3-1,SUM!$A35)</f>
        <v>0</v>
      </c>
      <c r="AO35" s="38">
        <f ca="1">OFFSET(STAT!$E$1,SUM!AO$3-1,SUM!$A35)</f>
        <v>0</v>
      </c>
      <c r="AP35" s="38">
        <f ca="1">OFFSET(STAT!$E$1,SUM!AP$3-1,SUM!$A35)</f>
        <v>0</v>
      </c>
      <c r="AQ35" s="38">
        <f ca="1">OFFSET(STAT!$E$1,SUM!AQ$3-1,SUM!$A35)</f>
        <v>0</v>
      </c>
      <c r="AR35" s="38">
        <f ca="1">OFFSET(STAT!$E$1,SUM!AR$3-1,SUM!$A35)</f>
        <v>0</v>
      </c>
      <c r="AS35" s="38">
        <f ca="1">OFFSET(STAT!$E$1,SUM!AS$3-1,SUM!$A35)</f>
        <v>0</v>
      </c>
      <c r="AT35" s="38">
        <f ca="1">OFFSET(STAT!$E$1,SUM!AT$3-1,SUM!$A35)</f>
        <v>0</v>
      </c>
      <c r="AU35" s="38">
        <f ca="1">OFFSET(STAT!$E$1,SUM!AU$3-1,SUM!$A35)</f>
        <v>0</v>
      </c>
      <c r="AV35" s="38">
        <f ca="1">OFFSET(STAT!$E$1,SUM!AV$3-1,SUM!$A35)</f>
        <v>0</v>
      </c>
      <c r="AW35" s="38">
        <f ca="1">OFFSET(STAT!$E$1,SUM!AW$3-1,SUM!$A35)</f>
        <v>0</v>
      </c>
      <c r="AX35" s="38">
        <f ca="1">OFFSET(STAT!$E$1,SUM!AX$3-1,SUM!$A35)</f>
        <v>0</v>
      </c>
      <c r="AY35" s="38">
        <f ca="1">OFFSET(STAT!$E$1,SUM!AY$3-1,SUM!$A35)</f>
        <v>0</v>
      </c>
      <c r="AZ35" s="38">
        <f ca="1">OFFSET(STAT!$E$1,SUM!AZ$3-1,SUM!$A35)</f>
        <v>0</v>
      </c>
      <c r="BA35" s="38">
        <f ca="1">OFFSET(STAT!$E$1,SUM!BA$3-1,SUM!$A35)</f>
        <v>0</v>
      </c>
      <c r="BB35" s="38">
        <f ca="1">OFFSET(STAT!$E$1,SUM!BB$3-1,SUM!$A35)</f>
        <v>0</v>
      </c>
    </row>
    <row r="36" spans="1:54" ht="9.9499999999999993" customHeight="1">
      <c r="A36" s="89">
        <f>SAMP!A33</f>
        <v>32</v>
      </c>
      <c r="B36" s="91" t="str">
        <f>SAMP!C33&amp;", "&amp;SAMP!D33</f>
        <v xml:space="preserve">, </v>
      </c>
      <c r="C36" s="92">
        <f>SAMP!B33</f>
        <v>0</v>
      </c>
      <c r="D36" s="38">
        <f ca="1">OFFSET(STAT!$E$1,SUM!D$3-1,SUM!$A36)</f>
        <v>0</v>
      </c>
      <c r="E36" s="38">
        <f ca="1">OFFSET(STAT!$E$1,SUM!E$3-1,SUM!$A36)</f>
        <v>0</v>
      </c>
      <c r="F36" s="38">
        <f ca="1">OFFSET(STAT!$E$1,SUM!F$3-1,SUM!$A36)</f>
        <v>0</v>
      </c>
      <c r="G36" s="38">
        <f ca="1">OFFSET(STAT!$E$1,SUM!G$3-1,SUM!$A36)</f>
        <v>0</v>
      </c>
      <c r="H36" s="38">
        <f ca="1">OFFSET(STAT!$E$1,SUM!H$3-1,SUM!$A36)</f>
        <v>0</v>
      </c>
      <c r="I36" s="38">
        <f ca="1">OFFSET(STAT!$E$1,SUM!I$3-1,SUM!$A36)</f>
        <v>0</v>
      </c>
      <c r="J36" s="38">
        <f ca="1">OFFSET(STAT!$E$1,SUM!J$3-1,SUM!$A36)</f>
        <v>0</v>
      </c>
      <c r="K36" s="38">
        <f ca="1">OFFSET(STAT!$E$1,SUM!K$3-1,SUM!$A36)</f>
        <v>0</v>
      </c>
      <c r="L36" s="38">
        <f ca="1">OFFSET(STAT!$E$1,SUM!L$3-1,SUM!$A36)</f>
        <v>0</v>
      </c>
      <c r="M36" s="38">
        <f ca="1">OFFSET(STAT!$E$1,SUM!M$3-1,SUM!$A36)</f>
        <v>0</v>
      </c>
      <c r="N36" s="38">
        <f ca="1">OFFSET(STAT!$E$1,SUM!N$3-1,SUM!$A36)</f>
        <v>0</v>
      </c>
      <c r="O36" s="38">
        <f ca="1">OFFSET(STAT!$E$1,SUM!O$3-1,SUM!$A36)</f>
        <v>0</v>
      </c>
      <c r="P36" s="38">
        <f ca="1">OFFSET(STAT!$E$1,SUM!P$3-1,SUM!$A36)</f>
        <v>0</v>
      </c>
      <c r="Q36" s="38">
        <f ca="1">OFFSET(STAT!$E$1,SUM!Q$3-1,SUM!$A36)</f>
        <v>0</v>
      </c>
      <c r="R36" s="38">
        <f ca="1">OFFSET(STAT!$E$1,SUM!R$3-1,SUM!$A36)</f>
        <v>0</v>
      </c>
      <c r="S36" s="38">
        <f ca="1">OFFSET(STAT!$E$1,SUM!S$3-1,SUM!$A36)</f>
        <v>0</v>
      </c>
      <c r="T36" s="38">
        <f ca="1">OFFSET(STAT!$E$1,SUM!T$3-1,SUM!$A36)</f>
        <v>0</v>
      </c>
      <c r="U36" s="38">
        <f ca="1">OFFSET(STAT!$E$1,SUM!U$3-1,SUM!$A36)</f>
        <v>0</v>
      </c>
      <c r="V36" s="38">
        <f ca="1">OFFSET(STAT!$E$1,SUM!V$3-1,SUM!$A36)</f>
        <v>0</v>
      </c>
      <c r="W36" s="38">
        <f ca="1">OFFSET(STAT!$E$1,SUM!W$3-1,SUM!$A36)</f>
        <v>0</v>
      </c>
      <c r="X36" s="38">
        <f ca="1">OFFSET(STAT!$E$1,SUM!X$3-1,SUM!$A36)</f>
        <v>0</v>
      </c>
      <c r="Y36" s="38">
        <f ca="1">OFFSET(STAT!$E$1,SUM!Y$3-1,SUM!$A36)</f>
        <v>0</v>
      </c>
      <c r="Z36" s="38">
        <f ca="1">OFFSET(STAT!$E$1,SUM!Z$3-1,SUM!$A36)</f>
        <v>0</v>
      </c>
      <c r="AA36" s="38">
        <f ca="1">OFFSET(STAT!$E$1,SUM!AA$3-1,SUM!$A36)</f>
        <v>0</v>
      </c>
      <c r="AB36" s="38">
        <f ca="1">OFFSET(STAT!$E$1,SUM!AB$3-1,SUM!$A36)</f>
        <v>0</v>
      </c>
      <c r="AC36" s="38">
        <f ca="1">OFFSET(STAT!$E$1,SUM!AC$3-1,SUM!$A36)</f>
        <v>0</v>
      </c>
      <c r="AD36" s="38">
        <f ca="1">OFFSET(STAT!$E$1,SUM!AD$3-1,SUM!$A36)</f>
        <v>0</v>
      </c>
      <c r="AE36" s="38">
        <f ca="1">OFFSET(STAT!$E$1,SUM!AE$3-1,SUM!$A36)</f>
        <v>0</v>
      </c>
      <c r="AF36" s="38">
        <f ca="1">OFFSET(STAT!$E$1,SUM!AF$3-1,SUM!$A36)</f>
        <v>0</v>
      </c>
      <c r="AG36" s="38">
        <f ca="1">OFFSET(STAT!$E$1,SUM!AG$3-1,SUM!$A36)</f>
        <v>0</v>
      </c>
      <c r="AH36" s="38">
        <f ca="1">OFFSET(STAT!$E$1,SUM!AH$3-1,SUM!$A36)</f>
        <v>0</v>
      </c>
      <c r="AI36" s="38">
        <f ca="1">OFFSET(STAT!$E$1,SUM!AI$3-1,SUM!$A36)</f>
        <v>0</v>
      </c>
      <c r="AJ36" s="38">
        <f ca="1">OFFSET(STAT!$E$1,SUM!AJ$3-1,SUM!$A36)</f>
        <v>0</v>
      </c>
      <c r="AK36" s="38">
        <f ca="1">OFFSET(STAT!$E$1,SUM!AK$3-1,SUM!$A36)</f>
        <v>0</v>
      </c>
      <c r="AL36" s="38">
        <f ca="1">OFFSET(STAT!$E$1,SUM!AL$3-1,SUM!$A36)</f>
        <v>0</v>
      </c>
      <c r="AM36" s="38">
        <f ca="1">OFFSET(STAT!$E$1,SUM!AM$3-1,SUM!$A36)</f>
        <v>0</v>
      </c>
      <c r="AN36" s="38">
        <f ca="1">OFFSET(STAT!$E$1,SUM!AN$3-1,SUM!$A36)</f>
        <v>0</v>
      </c>
      <c r="AO36" s="38">
        <f ca="1">OFFSET(STAT!$E$1,SUM!AO$3-1,SUM!$A36)</f>
        <v>0</v>
      </c>
      <c r="AP36" s="38">
        <f ca="1">OFFSET(STAT!$E$1,SUM!AP$3-1,SUM!$A36)</f>
        <v>0</v>
      </c>
      <c r="AQ36" s="38">
        <f ca="1">OFFSET(STAT!$E$1,SUM!AQ$3-1,SUM!$A36)</f>
        <v>0</v>
      </c>
      <c r="AR36" s="38">
        <f ca="1">OFFSET(STAT!$E$1,SUM!AR$3-1,SUM!$A36)</f>
        <v>0</v>
      </c>
      <c r="AS36" s="38">
        <f ca="1">OFFSET(STAT!$E$1,SUM!AS$3-1,SUM!$A36)</f>
        <v>0</v>
      </c>
      <c r="AT36" s="38">
        <f ca="1">OFFSET(STAT!$E$1,SUM!AT$3-1,SUM!$A36)</f>
        <v>0</v>
      </c>
      <c r="AU36" s="38">
        <f ca="1">OFFSET(STAT!$E$1,SUM!AU$3-1,SUM!$A36)</f>
        <v>0</v>
      </c>
      <c r="AV36" s="38">
        <f ca="1">OFFSET(STAT!$E$1,SUM!AV$3-1,SUM!$A36)</f>
        <v>0</v>
      </c>
      <c r="AW36" s="38">
        <f ca="1">OFFSET(STAT!$E$1,SUM!AW$3-1,SUM!$A36)</f>
        <v>0</v>
      </c>
      <c r="AX36" s="38">
        <f ca="1">OFFSET(STAT!$E$1,SUM!AX$3-1,SUM!$A36)</f>
        <v>0</v>
      </c>
      <c r="AY36" s="38">
        <f ca="1">OFFSET(STAT!$E$1,SUM!AY$3-1,SUM!$A36)</f>
        <v>0</v>
      </c>
      <c r="AZ36" s="38">
        <f ca="1">OFFSET(STAT!$E$1,SUM!AZ$3-1,SUM!$A36)</f>
        <v>0</v>
      </c>
      <c r="BA36" s="38">
        <f ca="1">OFFSET(STAT!$E$1,SUM!BA$3-1,SUM!$A36)</f>
        <v>0</v>
      </c>
      <c r="BB36" s="38">
        <f ca="1">OFFSET(STAT!$E$1,SUM!BB$3-1,SUM!$A36)</f>
        <v>0</v>
      </c>
    </row>
    <row r="37" spans="1:54" ht="9.9499999999999993" customHeight="1">
      <c r="A37" s="89">
        <f>SAMP!A34</f>
        <v>33</v>
      </c>
      <c r="B37" s="91" t="str">
        <f>SAMP!C34&amp;", "&amp;SAMP!D34</f>
        <v xml:space="preserve">, </v>
      </c>
      <c r="C37" s="92">
        <f>SAMP!B34</f>
        <v>0</v>
      </c>
      <c r="D37" s="38">
        <f ca="1">OFFSET(STAT!$E$1,SUM!D$3-1,SUM!$A37)</f>
        <v>0</v>
      </c>
      <c r="E37" s="38">
        <f ca="1">OFFSET(STAT!$E$1,SUM!E$3-1,SUM!$A37)</f>
        <v>0</v>
      </c>
      <c r="F37" s="38">
        <f ca="1">OFFSET(STAT!$E$1,SUM!F$3-1,SUM!$A37)</f>
        <v>0</v>
      </c>
      <c r="G37" s="38">
        <f ca="1">OFFSET(STAT!$E$1,SUM!G$3-1,SUM!$A37)</f>
        <v>0</v>
      </c>
      <c r="H37" s="38">
        <f ca="1">OFFSET(STAT!$E$1,SUM!H$3-1,SUM!$A37)</f>
        <v>0</v>
      </c>
      <c r="I37" s="38">
        <f ca="1">OFFSET(STAT!$E$1,SUM!I$3-1,SUM!$A37)</f>
        <v>0</v>
      </c>
      <c r="J37" s="38">
        <f ca="1">OFFSET(STAT!$E$1,SUM!J$3-1,SUM!$A37)</f>
        <v>0</v>
      </c>
      <c r="K37" s="38">
        <f ca="1">OFFSET(STAT!$E$1,SUM!K$3-1,SUM!$A37)</f>
        <v>0</v>
      </c>
      <c r="L37" s="38">
        <f ca="1">OFFSET(STAT!$E$1,SUM!L$3-1,SUM!$A37)</f>
        <v>0</v>
      </c>
      <c r="M37" s="38">
        <f ca="1">OFFSET(STAT!$E$1,SUM!M$3-1,SUM!$A37)</f>
        <v>0</v>
      </c>
      <c r="N37" s="38">
        <f ca="1">OFFSET(STAT!$E$1,SUM!N$3-1,SUM!$A37)</f>
        <v>0</v>
      </c>
      <c r="O37" s="38">
        <f ca="1">OFFSET(STAT!$E$1,SUM!O$3-1,SUM!$A37)</f>
        <v>0</v>
      </c>
      <c r="P37" s="38">
        <f ca="1">OFFSET(STAT!$E$1,SUM!P$3-1,SUM!$A37)</f>
        <v>0</v>
      </c>
      <c r="Q37" s="38">
        <f ca="1">OFFSET(STAT!$E$1,SUM!Q$3-1,SUM!$A37)</f>
        <v>0</v>
      </c>
      <c r="R37" s="38">
        <f ca="1">OFFSET(STAT!$E$1,SUM!R$3-1,SUM!$A37)</f>
        <v>0</v>
      </c>
      <c r="S37" s="38">
        <f ca="1">OFFSET(STAT!$E$1,SUM!S$3-1,SUM!$A37)</f>
        <v>0</v>
      </c>
      <c r="T37" s="38">
        <f ca="1">OFFSET(STAT!$E$1,SUM!T$3-1,SUM!$A37)</f>
        <v>0</v>
      </c>
      <c r="U37" s="38">
        <f ca="1">OFFSET(STAT!$E$1,SUM!U$3-1,SUM!$A37)</f>
        <v>0</v>
      </c>
      <c r="V37" s="38">
        <f ca="1">OFFSET(STAT!$E$1,SUM!V$3-1,SUM!$A37)</f>
        <v>0</v>
      </c>
      <c r="W37" s="38">
        <f ca="1">OFFSET(STAT!$E$1,SUM!W$3-1,SUM!$A37)</f>
        <v>0</v>
      </c>
      <c r="X37" s="38">
        <f ca="1">OFFSET(STAT!$E$1,SUM!X$3-1,SUM!$A37)</f>
        <v>0</v>
      </c>
      <c r="Y37" s="38">
        <f ca="1">OFFSET(STAT!$E$1,SUM!Y$3-1,SUM!$A37)</f>
        <v>0</v>
      </c>
      <c r="Z37" s="38">
        <f ca="1">OFFSET(STAT!$E$1,SUM!Z$3-1,SUM!$A37)</f>
        <v>0</v>
      </c>
      <c r="AA37" s="38">
        <f ca="1">OFFSET(STAT!$E$1,SUM!AA$3-1,SUM!$A37)</f>
        <v>0</v>
      </c>
      <c r="AB37" s="38">
        <f ca="1">OFFSET(STAT!$E$1,SUM!AB$3-1,SUM!$A37)</f>
        <v>0</v>
      </c>
      <c r="AC37" s="38">
        <f ca="1">OFFSET(STAT!$E$1,SUM!AC$3-1,SUM!$A37)</f>
        <v>0</v>
      </c>
      <c r="AD37" s="38">
        <f ca="1">OFFSET(STAT!$E$1,SUM!AD$3-1,SUM!$A37)</f>
        <v>0</v>
      </c>
      <c r="AE37" s="38">
        <f ca="1">OFFSET(STAT!$E$1,SUM!AE$3-1,SUM!$A37)</f>
        <v>0</v>
      </c>
      <c r="AF37" s="38">
        <f ca="1">OFFSET(STAT!$E$1,SUM!AF$3-1,SUM!$A37)</f>
        <v>0</v>
      </c>
      <c r="AG37" s="38">
        <f ca="1">OFFSET(STAT!$E$1,SUM!AG$3-1,SUM!$A37)</f>
        <v>0</v>
      </c>
      <c r="AH37" s="38">
        <f ca="1">OFFSET(STAT!$E$1,SUM!AH$3-1,SUM!$A37)</f>
        <v>0</v>
      </c>
      <c r="AI37" s="38">
        <f ca="1">OFFSET(STAT!$E$1,SUM!AI$3-1,SUM!$A37)</f>
        <v>0</v>
      </c>
      <c r="AJ37" s="38">
        <f ca="1">OFFSET(STAT!$E$1,SUM!AJ$3-1,SUM!$A37)</f>
        <v>0</v>
      </c>
      <c r="AK37" s="38">
        <f ca="1">OFFSET(STAT!$E$1,SUM!AK$3-1,SUM!$A37)</f>
        <v>0</v>
      </c>
      <c r="AL37" s="38">
        <f ca="1">OFFSET(STAT!$E$1,SUM!AL$3-1,SUM!$A37)</f>
        <v>0</v>
      </c>
      <c r="AM37" s="38">
        <f ca="1">OFFSET(STAT!$E$1,SUM!AM$3-1,SUM!$A37)</f>
        <v>0</v>
      </c>
      <c r="AN37" s="38">
        <f ca="1">OFFSET(STAT!$E$1,SUM!AN$3-1,SUM!$A37)</f>
        <v>0</v>
      </c>
      <c r="AO37" s="38">
        <f ca="1">OFFSET(STAT!$E$1,SUM!AO$3-1,SUM!$A37)</f>
        <v>0</v>
      </c>
      <c r="AP37" s="38">
        <f ca="1">OFFSET(STAT!$E$1,SUM!AP$3-1,SUM!$A37)</f>
        <v>0</v>
      </c>
      <c r="AQ37" s="38">
        <f ca="1">OFFSET(STAT!$E$1,SUM!AQ$3-1,SUM!$A37)</f>
        <v>0</v>
      </c>
      <c r="AR37" s="38">
        <f ca="1">OFFSET(STAT!$E$1,SUM!AR$3-1,SUM!$A37)</f>
        <v>0</v>
      </c>
      <c r="AS37" s="38">
        <f ca="1">OFFSET(STAT!$E$1,SUM!AS$3-1,SUM!$A37)</f>
        <v>0</v>
      </c>
      <c r="AT37" s="38">
        <f ca="1">OFFSET(STAT!$E$1,SUM!AT$3-1,SUM!$A37)</f>
        <v>0</v>
      </c>
      <c r="AU37" s="38">
        <f ca="1">OFFSET(STAT!$E$1,SUM!AU$3-1,SUM!$A37)</f>
        <v>0</v>
      </c>
      <c r="AV37" s="38">
        <f ca="1">OFFSET(STAT!$E$1,SUM!AV$3-1,SUM!$A37)</f>
        <v>0</v>
      </c>
      <c r="AW37" s="38">
        <f ca="1">OFFSET(STAT!$E$1,SUM!AW$3-1,SUM!$A37)</f>
        <v>0</v>
      </c>
      <c r="AX37" s="38">
        <f ca="1">OFFSET(STAT!$E$1,SUM!AX$3-1,SUM!$A37)</f>
        <v>0</v>
      </c>
      <c r="AY37" s="38">
        <f ca="1">OFFSET(STAT!$E$1,SUM!AY$3-1,SUM!$A37)</f>
        <v>0</v>
      </c>
      <c r="AZ37" s="38">
        <f ca="1">OFFSET(STAT!$E$1,SUM!AZ$3-1,SUM!$A37)</f>
        <v>0</v>
      </c>
      <c r="BA37" s="38">
        <f ca="1">OFFSET(STAT!$E$1,SUM!BA$3-1,SUM!$A37)</f>
        <v>0</v>
      </c>
      <c r="BB37" s="38">
        <f ca="1">OFFSET(STAT!$E$1,SUM!BB$3-1,SUM!$A37)</f>
        <v>0</v>
      </c>
    </row>
    <row r="38" spans="1:54" ht="9.9499999999999993" customHeight="1">
      <c r="A38" s="89">
        <f>SAMP!A35</f>
        <v>34</v>
      </c>
      <c r="B38" s="91" t="str">
        <f>SAMP!C35&amp;", "&amp;SAMP!D35</f>
        <v xml:space="preserve">, </v>
      </c>
      <c r="C38" s="92">
        <f>SAMP!B35</f>
        <v>0</v>
      </c>
      <c r="D38" s="38">
        <f ca="1">OFFSET(STAT!$E$1,SUM!D$3-1,SUM!$A38)</f>
        <v>0</v>
      </c>
      <c r="E38" s="38">
        <f ca="1">OFFSET(STAT!$E$1,SUM!E$3-1,SUM!$A38)</f>
        <v>0</v>
      </c>
      <c r="F38" s="38">
        <f ca="1">OFFSET(STAT!$E$1,SUM!F$3-1,SUM!$A38)</f>
        <v>0</v>
      </c>
      <c r="G38" s="38">
        <f ca="1">OFFSET(STAT!$E$1,SUM!G$3-1,SUM!$A38)</f>
        <v>0</v>
      </c>
      <c r="H38" s="38">
        <f ca="1">OFFSET(STAT!$E$1,SUM!H$3-1,SUM!$A38)</f>
        <v>0</v>
      </c>
      <c r="I38" s="38">
        <f ca="1">OFFSET(STAT!$E$1,SUM!I$3-1,SUM!$A38)</f>
        <v>0</v>
      </c>
      <c r="J38" s="38">
        <f ca="1">OFFSET(STAT!$E$1,SUM!J$3-1,SUM!$A38)</f>
        <v>0</v>
      </c>
      <c r="K38" s="38">
        <f ca="1">OFFSET(STAT!$E$1,SUM!K$3-1,SUM!$A38)</f>
        <v>0</v>
      </c>
      <c r="L38" s="38">
        <f ca="1">OFFSET(STAT!$E$1,SUM!L$3-1,SUM!$A38)</f>
        <v>0</v>
      </c>
      <c r="M38" s="38">
        <f ca="1">OFFSET(STAT!$E$1,SUM!M$3-1,SUM!$A38)</f>
        <v>0</v>
      </c>
      <c r="N38" s="38">
        <f ca="1">OFFSET(STAT!$E$1,SUM!N$3-1,SUM!$A38)</f>
        <v>0</v>
      </c>
      <c r="O38" s="38">
        <f ca="1">OFFSET(STAT!$E$1,SUM!O$3-1,SUM!$A38)</f>
        <v>0</v>
      </c>
      <c r="P38" s="38">
        <f ca="1">OFFSET(STAT!$E$1,SUM!P$3-1,SUM!$A38)</f>
        <v>0</v>
      </c>
      <c r="Q38" s="38">
        <f ca="1">OFFSET(STAT!$E$1,SUM!Q$3-1,SUM!$A38)</f>
        <v>0</v>
      </c>
      <c r="R38" s="38">
        <f ca="1">OFFSET(STAT!$E$1,SUM!R$3-1,SUM!$A38)</f>
        <v>0</v>
      </c>
      <c r="S38" s="38">
        <f ca="1">OFFSET(STAT!$E$1,SUM!S$3-1,SUM!$A38)</f>
        <v>0</v>
      </c>
      <c r="T38" s="38">
        <f ca="1">OFFSET(STAT!$E$1,SUM!T$3-1,SUM!$A38)</f>
        <v>0</v>
      </c>
      <c r="U38" s="38">
        <f ca="1">OFFSET(STAT!$E$1,SUM!U$3-1,SUM!$A38)</f>
        <v>0</v>
      </c>
      <c r="V38" s="38">
        <f ca="1">OFFSET(STAT!$E$1,SUM!V$3-1,SUM!$A38)</f>
        <v>0</v>
      </c>
      <c r="W38" s="38">
        <f ca="1">OFFSET(STAT!$E$1,SUM!W$3-1,SUM!$A38)</f>
        <v>0</v>
      </c>
      <c r="X38" s="38">
        <f ca="1">OFFSET(STAT!$E$1,SUM!X$3-1,SUM!$A38)</f>
        <v>0</v>
      </c>
      <c r="Y38" s="38">
        <f ca="1">OFFSET(STAT!$E$1,SUM!Y$3-1,SUM!$A38)</f>
        <v>0</v>
      </c>
      <c r="Z38" s="38">
        <f ca="1">OFFSET(STAT!$E$1,SUM!Z$3-1,SUM!$A38)</f>
        <v>0</v>
      </c>
      <c r="AA38" s="38">
        <f ca="1">OFFSET(STAT!$E$1,SUM!AA$3-1,SUM!$A38)</f>
        <v>0</v>
      </c>
      <c r="AB38" s="38">
        <f ca="1">OFFSET(STAT!$E$1,SUM!AB$3-1,SUM!$A38)</f>
        <v>0</v>
      </c>
      <c r="AC38" s="38">
        <f ca="1">OFFSET(STAT!$E$1,SUM!AC$3-1,SUM!$A38)</f>
        <v>0</v>
      </c>
      <c r="AD38" s="38">
        <f ca="1">OFFSET(STAT!$E$1,SUM!AD$3-1,SUM!$A38)</f>
        <v>0</v>
      </c>
      <c r="AE38" s="38">
        <f ca="1">OFFSET(STAT!$E$1,SUM!AE$3-1,SUM!$A38)</f>
        <v>0</v>
      </c>
      <c r="AF38" s="38">
        <f ca="1">OFFSET(STAT!$E$1,SUM!AF$3-1,SUM!$A38)</f>
        <v>0</v>
      </c>
      <c r="AG38" s="38">
        <f ca="1">OFFSET(STAT!$E$1,SUM!AG$3-1,SUM!$A38)</f>
        <v>0</v>
      </c>
      <c r="AH38" s="38">
        <f ca="1">OFFSET(STAT!$E$1,SUM!AH$3-1,SUM!$A38)</f>
        <v>0</v>
      </c>
      <c r="AI38" s="38">
        <f ca="1">OFFSET(STAT!$E$1,SUM!AI$3-1,SUM!$A38)</f>
        <v>0</v>
      </c>
      <c r="AJ38" s="38">
        <f ca="1">OFFSET(STAT!$E$1,SUM!AJ$3-1,SUM!$A38)</f>
        <v>0</v>
      </c>
      <c r="AK38" s="38">
        <f ca="1">OFFSET(STAT!$E$1,SUM!AK$3-1,SUM!$A38)</f>
        <v>0</v>
      </c>
      <c r="AL38" s="38">
        <f ca="1">OFFSET(STAT!$E$1,SUM!AL$3-1,SUM!$A38)</f>
        <v>0</v>
      </c>
      <c r="AM38" s="38">
        <f ca="1">OFFSET(STAT!$E$1,SUM!AM$3-1,SUM!$A38)</f>
        <v>0</v>
      </c>
      <c r="AN38" s="38">
        <f ca="1">OFFSET(STAT!$E$1,SUM!AN$3-1,SUM!$A38)</f>
        <v>0</v>
      </c>
      <c r="AO38" s="38">
        <f ca="1">OFFSET(STAT!$E$1,SUM!AO$3-1,SUM!$A38)</f>
        <v>0</v>
      </c>
      <c r="AP38" s="38">
        <f ca="1">OFFSET(STAT!$E$1,SUM!AP$3-1,SUM!$A38)</f>
        <v>0</v>
      </c>
      <c r="AQ38" s="38">
        <f ca="1">OFFSET(STAT!$E$1,SUM!AQ$3-1,SUM!$A38)</f>
        <v>0</v>
      </c>
      <c r="AR38" s="38">
        <f ca="1">OFFSET(STAT!$E$1,SUM!AR$3-1,SUM!$A38)</f>
        <v>0</v>
      </c>
      <c r="AS38" s="38">
        <f ca="1">OFFSET(STAT!$E$1,SUM!AS$3-1,SUM!$A38)</f>
        <v>0</v>
      </c>
      <c r="AT38" s="38">
        <f ca="1">OFFSET(STAT!$E$1,SUM!AT$3-1,SUM!$A38)</f>
        <v>0</v>
      </c>
      <c r="AU38" s="38">
        <f ca="1">OFFSET(STAT!$E$1,SUM!AU$3-1,SUM!$A38)</f>
        <v>0</v>
      </c>
      <c r="AV38" s="38">
        <f ca="1">OFFSET(STAT!$E$1,SUM!AV$3-1,SUM!$A38)</f>
        <v>0</v>
      </c>
      <c r="AW38" s="38">
        <f ca="1">OFFSET(STAT!$E$1,SUM!AW$3-1,SUM!$A38)</f>
        <v>0</v>
      </c>
      <c r="AX38" s="38">
        <f ca="1">OFFSET(STAT!$E$1,SUM!AX$3-1,SUM!$A38)</f>
        <v>0</v>
      </c>
      <c r="AY38" s="38">
        <f ca="1">OFFSET(STAT!$E$1,SUM!AY$3-1,SUM!$A38)</f>
        <v>0</v>
      </c>
      <c r="AZ38" s="38">
        <f ca="1">OFFSET(STAT!$E$1,SUM!AZ$3-1,SUM!$A38)</f>
        <v>0</v>
      </c>
      <c r="BA38" s="38">
        <f ca="1">OFFSET(STAT!$E$1,SUM!BA$3-1,SUM!$A38)</f>
        <v>0</v>
      </c>
      <c r="BB38" s="38">
        <f ca="1">OFFSET(STAT!$E$1,SUM!BB$3-1,SUM!$A38)</f>
        <v>0</v>
      </c>
    </row>
    <row r="39" spans="1:54" ht="9.9499999999999993" customHeight="1">
      <c r="A39" s="89">
        <f>SAMP!A36</f>
        <v>35</v>
      </c>
      <c r="B39" s="91" t="str">
        <f>SAMP!C36&amp;", "&amp;SAMP!D36</f>
        <v xml:space="preserve">, </v>
      </c>
      <c r="C39" s="92">
        <f>SAMP!B36</f>
        <v>0</v>
      </c>
      <c r="D39" s="38">
        <f ca="1">OFFSET(STAT!$E$1,SUM!D$3-1,SUM!$A39)</f>
        <v>0</v>
      </c>
      <c r="E39" s="38">
        <f ca="1">OFFSET(STAT!$E$1,SUM!E$3-1,SUM!$A39)</f>
        <v>0</v>
      </c>
      <c r="F39" s="38">
        <f ca="1">OFFSET(STAT!$E$1,SUM!F$3-1,SUM!$A39)</f>
        <v>0</v>
      </c>
      <c r="G39" s="38">
        <f ca="1">OFFSET(STAT!$E$1,SUM!G$3-1,SUM!$A39)</f>
        <v>0</v>
      </c>
      <c r="H39" s="38">
        <f ca="1">OFFSET(STAT!$E$1,SUM!H$3-1,SUM!$A39)</f>
        <v>0</v>
      </c>
      <c r="I39" s="38">
        <f ca="1">OFFSET(STAT!$E$1,SUM!I$3-1,SUM!$A39)</f>
        <v>0</v>
      </c>
      <c r="J39" s="38">
        <f ca="1">OFFSET(STAT!$E$1,SUM!J$3-1,SUM!$A39)</f>
        <v>0</v>
      </c>
      <c r="K39" s="38">
        <f ca="1">OFFSET(STAT!$E$1,SUM!K$3-1,SUM!$A39)</f>
        <v>0</v>
      </c>
      <c r="L39" s="38">
        <f ca="1">OFFSET(STAT!$E$1,SUM!L$3-1,SUM!$A39)</f>
        <v>0</v>
      </c>
      <c r="M39" s="38">
        <f ca="1">OFFSET(STAT!$E$1,SUM!M$3-1,SUM!$A39)</f>
        <v>0</v>
      </c>
      <c r="N39" s="38">
        <f ca="1">OFFSET(STAT!$E$1,SUM!N$3-1,SUM!$A39)</f>
        <v>0</v>
      </c>
      <c r="O39" s="38">
        <f ca="1">OFFSET(STAT!$E$1,SUM!O$3-1,SUM!$A39)</f>
        <v>0</v>
      </c>
      <c r="P39" s="38">
        <f ca="1">OFFSET(STAT!$E$1,SUM!P$3-1,SUM!$A39)</f>
        <v>0</v>
      </c>
      <c r="Q39" s="38">
        <f ca="1">OFFSET(STAT!$E$1,SUM!Q$3-1,SUM!$A39)</f>
        <v>0</v>
      </c>
      <c r="R39" s="38">
        <f ca="1">OFFSET(STAT!$E$1,SUM!R$3-1,SUM!$A39)</f>
        <v>0</v>
      </c>
      <c r="S39" s="38">
        <f ca="1">OFFSET(STAT!$E$1,SUM!S$3-1,SUM!$A39)</f>
        <v>0</v>
      </c>
      <c r="T39" s="38">
        <f ca="1">OFFSET(STAT!$E$1,SUM!T$3-1,SUM!$A39)</f>
        <v>0</v>
      </c>
      <c r="U39" s="38">
        <f ca="1">OFFSET(STAT!$E$1,SUM!U$3-1,SUM!$A39)</f>
        <v>0</v>
      </c>
      <c r="V39" s="38">
        <f ca="1">OFFSET(STAT!$E$1,SUM!V$3-1,SUM!$A39)</f>
        <v>0</v>
      </c>
      <c r="W39" s="38">
        <f ca="1">OFFSET(STAT!$E$1,SUM!W$3-1,SUM!$A39)</f>
        <v>0</v>
      </c>
      <c r="X39" s="38">
        <f ca="1">OFFSET(STAT!$E$1,SUM!X$3-1,SUM!$A39)</f>
        <v>0</v>
      </c>
      <c r="Y39" s="38">
        <f ca="1">OFFSET(STAT!$E$1,SUM!Y$3-1,SUM!$A39)</f>
        <v>0</v>
      </c>
      <c r="Z39" s="38">
        <f ca="1">OFFSET(STAT!$E$1,SUM!Z$3-1,SUM!$A39)</f>
        <v>0</v>
      </c>
      <c r="AA39" s="38">
        <f ca="1">OFFSET(STAT!$E$1,SUM!AA$3-1,SUM!$A39)</f>
        <v>0</v>
      </c>
      <c r="AB39" s="38">
        <f ca="1">OFFSET(STAT!$E$1,SUM!AB$3-1,SUM!$A39)</f>
        <v>0</v>
      </c>
      <c r="AC39" s="38">
        <f ca="1">OFFSET(STAT!$E$1,SUM!AC$3-1,SUM!$A39)</f>
        <v>0</v>
      </c>
      <c r="AD39" s="38">
        <f ca="1">OFFSET(STAT!$E$1,SUM!AD$3-1,SUM!$A39)</f>
        <v>0</v>
      </c>
      <c r="AE39" s="38">
        <f ca="1">OFFSET(STAT!$E$1,SUM!AE$3-1,SUM!$A39)</f>
        <v>0</v>
      </c>
      <c r="AF39" s="38">
        <f ca="1">OFFSET(STAT!$E$1,SUM!AF$3-1,SUM!$A39)</f>
        <v>0</v>
      </c>
      <c r="AG39" s="38">
        <f ca="1">OFFSET(STAT!$E$1,SUM!AG$3-1,SUM!$A39)</f>
        <v>0</v>
      </c>
      <c r="AH39" s="38">
        <f ca="1">OFFSET(STAT!$E$1,SUM!AH$3-1,SUM!$A39)</f>
        <v>0</v>
      </c>
      <c r="AI39" s="38">
        <f ca="1">OFFSET(STAT!$E$1,SUM!AI$3-1,SUM!$A39)</f>
        <v>0</v>
      </c>
      <c r="AJ39" s="38">
        <f ca="1">OFFSET(STAT!$E$1,SUM!AJ$3-1,SUM!$A39)</f>
        <v>0</v>
      </c>
      <c r="AK39" s="38">
        <f ca="1">OFFSET(STAT!$E$1,SUM!AK$3-1,SUM!$A39)</f>
        <v>0</v>
      </c>
      <c r="AL39" s="38">
        <f ca="1">OFFSET(STAT!$E$1,SUM!AL$3-1,SUM!$A39)</f>
        <v>0</v>
      </c>
      <c r="AM39" s="38">
        <f ca="1">OFFSET(STAT!$E$1,SUM!AM$3-1,SUM!$A39)</f>
        <v>0</v>
      </c>
      <c r="AN39" s="38">
        <f ca="1">OFFSET(STAT!$E$1,SUM!AN$3-1,SUM!$A39)</f>
        <v>0</v>
      </c>
      <c r="AO39" s="38">
        <f ca="1">OFFSET(STAT!$E$1,SUM!AO$3-1,SUM!$A39)</f>
        <v>0</v>
      </c>
      <c r="AP39" s="38">
        <f ca="1">OFFSET(STAT!$E$1,SUM!AP$3-1,SUM!$A39)</f>
        <v>0</v>
      </c>
      <c r="AQ39" s="38">
        <f ca="1">OFFSET(STAT!$E$1,SUM!AQ$3-1,SUM!$A39)</f>
        <v>0</v>
      </c>
      <c r="AR39" s="38">
        <f ca="1">OFFSET(STAT!$E$1,SUM!AR$3-1,SUM!$A39)</f>
        <v>0</v>
      </c>
      <c r="AS39" s="38">
        <f ca="1">OFFSET(STAT!$E$1,SUM!AS$3-1,SUM!$A39)</f>
        <v>0</v>
      </c>
      <c r="AT39" s="38">
        <f ca="1">OFFSET(STAT!$E$1,SUM!AT$3-1,SUM!$A39)</f>
        <v>0</v>
      </c>
      <c r="AU39" s="38">
        <f ca="1">OFFSET(STAT!$E$1,SUM!AU$3-1,SUM!$A39)</f>
        <v>0</v>
      </c>
      <c r="AV39" s="38">
        <f ca="1">OFFSET(STAT!$E$1,SUM!AV$3-1,SUM!$A39)</f>
        <v>0</v>
      </c>
      <c r="AW39" s="38">
        <f ca="1">OFFSET(STAT!$E$1,SUM!AW$3-1,SUM!$A39)</f>
        <v>0</v>
      </c>
      <c r="AX39" s="38">
        <f ca="1">OFFSET(STAT!$E$1,SUM!AX$3-1,SUM!$A39)</f>
        <v>0</v>
      </c>
      <c r="AY39" s="38">
        <f ca="1">OFFSET(STAT!$E$1,SUM!AY$3-1,SUM!$A39)</f>
        <v>0</v>
      </c>
      <c r="AZ39" s="38">
        <f ca="1">OFFSET(STAT!$E$1,SUM!AZ$3-1,SUM!$A39)</f>
        <v>0</v>
      </c>
      <c r="BA39" s="38">
        <f ca="1">OFFSET(STAT!$E$1,SUM!BA$3-1,SUM!$A39)</f>
        <v>0</v>
      </c>
      <c r="BB39" s="38">
        <f ca="1">OFFSET(STAT!$E$1,SUM!BB$3-1,SUM!$A39)</f>
        <v>0</v>
      </c>
    </row>
    <row r="40" spans="1:54" ht="9.9499999999999993" customHeight="1">
      <c r="A40" s="89">
        <f>SAMP!A37</f>
        <v>36</v>
      </c>
      <c r="B40" s="91" t="str">
        <f>SAMP!C37&amp;", "&amp;SAMP!D37</f>
        <v xml:space="preserve">, </v>
      </c>
      <c r="C40" s="92">
        <f>SAMP!B37</f>
        <v>0</v>
      </c>
      <c r="D40" s="38">
        <f ca="1">OFFSET(STAT!$E$1,SUM!D$3-1,SUM!$A40)</f>
        <v>0</v>
      </c>
      <c r="E40" s="38">
        <f ca="1">OFFSET(STAT!$E$1,SUM!E$3-1,SUM!$A40)</f>
        <v>0</v>
      </c>
      <c r="F40" s="38">
        <f ca="1">OFFSET(STAT!$E$1,SUM!F$3-1,SUM!$A40)</f>
        <v>0</v>
      </c>
      <c r="G40" s="38">
        <f ca="1">OFFSET(STAT!$E$1,SUM!G$3-1,SUM!$A40)</f>
        <v>0</v>
      </c>
      <c r="H40" s="38">
        <f ca="1">OFFSET(STAT!$E$1,SUM!H$3-1,SUM!$A40)</f>
        <v>0</v>
      </c>
      <c r="I40" s="38">
        <f ca="1">OFFSET(STAT!$E$1,SUM!I$3-1,SUM!$A40)</f>
        <v>0</v>
      </c>
      <c r="J40" s="38">
        <f ca="1">OFFSET(STAT!$E$1,SUM!J$3-1,SUM!$A40)</f>
        <v>0</v>
      </c>
      <c r="K40" s="38">
        <f ca="1">OFFSET(STAT!$E$1,SUM!K$3-1,SUM!$A40)</f>
        <v>0</v>
      </c>
      <c r="L40" s="38">
        <f ca="1">OFFSET(STAT!$E$1,SUM!L$3-1,SUM!$A40)</f>
        <v>0</v>
      </c>
      <c r="M40" s="38">
        <f ca="1">OFFSET(STAT!$E$1,SUM!M$3-1,SUM!$A40)</f>
        <v>0</v>
      </c>
      <c r="N40" s="38">
        <f ca="1">OFFSET(STAT!$E$1,SUM!N$3-1,SUM!$A40)</f>
        <v>0</v>
      </c>
      <c r="O40" s="38">
        <f ca="1">OFFSET(STAT!$E$1,SUM!O$3-1,SUM!$A40)</f>
        <v>0</v>
      </c>
      <c r="P40" s="38">
        <f ca="1">OFFSET(STAT!$E$1,SUM!P$3-1,SUM!$A40)</f>
        <v>0</v>
      </c>
      <c r="Q40" s="38">
        <f ca="1">OFFSET(STAT!$E$1,SUM!Q$3-1,SUM!$A40)</f>
        <v>0</v>
      </c>
      <c r="R40" s="38">
        <f ca="1">OFFSET(STAT!$E$1,SUM!R$3-1,SUM!$A40)</f>
        <v>0</v>
      </c>
      <c r="S40" s="38">
        <f ca="1">OFFSET(STAT!$E$1,SUM!S$3-1,SUM!$A40)</f>
        <v>0</v>
      </c>
      <c r="T40" s="38">
        <f ca="1">OFFSET(STAT!$E$1,SUM!T$3-1,SUM!$A40)</f>
        <v>0</v>
      </c>
      <c r="U40" s="38">
        <f ca="1">OFFSET(STAT!$E$1,SUM!U$3-1,SUM!$A40)</f>
        <v>0</v>
      </c>
      <c r="V40" s="38">
        <f ca="1">OFFSET(STAT!$E$1,SUM!V$3-1,SUM!$A40)</f>
        <v>0</v>
      </c>
      <c r="W40" s="38">
        <f ca="1">OFFSET(STAT!$E$1,SUM!W$3-1,SUM!$A40)</f>
        <v>0</v>
      </c>
      <c r="X40" s="38">
        <f ca="1">OFFSET(STAT!$E$1,SUM!X$3-1,SUM!$A40)</f>
        <v>0</v>
      </c>
      <c r="Y40" s="38">
        <f ca="1">OFFSET(STAT!$E$1,SUM!Y$3-1,SUM!$A40)</f>
        <v>0</v>
      </c>
      <c r="Z40" s="38">
        <f ca="1">OFFSET(STAT!$E$1,SUM!Z$3-1,SUM!$A40)</f>
        <v>0</v>
      </c>
      <c r="AA40" s="38">
        <f ca="1">OFFSET(STAT!$E$1,SUM!AA$3-1,SUM!$A40)</f>
        <v>0</v>
      </c>
      <c r="AB40" s="38">
        <f ca="1">OFFSET(STAT!$E$1,SUM!AB$3-1,SUM!$A40)</f>
        <v>0</v>
      </c>
      <c r="AC40" s="38">
        <f ca="1">OFFSET(STAT!$E$1,SUM!AC$3-1,SUM!$A40)</f>
        <v>0</v>
      </c>
      <c r="AD40" s="38">
        <f ca="1">OFFSET(STAT!$E$1,SUM!AD$3-1,SUM!$A40)</f>
        <v>0</v>
      </c>
      <c r="AE40" s="38">
        <f ca="1">OFFSET(STAT!$E$1,SUM!AE$3-1,SUM!$A40)</f>
        <v>0</v>
      </c>
      <c r="AF40" s="38">
        <f ca="1">OFFSET(STAT!$E$1,SUM!AF$3-1,SUM!$A40)</f>
        <v>0</v>
      </c>
      <c r="AG40" s="38">
        <f ca="1">OFFSET(STAT!$E$1,SUM!AG$3-1,SUM!$A40)</f>
        <v>0</v>
      </c>
      <c r="AH40" s="38">
        <f ca="1">OFFSET(STAT!$E$1,SUM!AH$3-1,SUM!$A40)</f>
        <v>0</v>
      </c>
      <c r="AI40" s="38">
        <f ca="1">OFFSET(STAT!$E$1,SUM!AI$3-1,SUM!$A40)</f>
        <v>0</v>
      </c>
      <c r="AJ40" s="38">
        <f ca="1">OFFSET(STAT!$E$1,SUM!AJ$3-1,SUM!$A40)</f>
        <v>0</v>
      </c>
      <c r="AK40" s="38">
        <f ca="1">OFFSET(STAT!$E$1,SUM!AK$3-1,SUM!$A40)</f>
        <v>0</v>
      </c>
      <c r="AL40" s="38">
        <f ca="1">OFFSET(STAT!$E$1,SUM!AL$3-1,SUM!$A40)</f>
        <v>0</v>
      </c>
      <c r="AM40" s="38">
        <f ca="1">OFFSET(STAT!$E$1,SUM!AM$3-1,SUM!$A40)</f>
        <v>0</v>
      </c>
      <c r="AN40" s="38">
        <f ca="1">OFFSET(STAT!$E$1,SUM!AN$3-1,SUM!$A40)</f>
        <v>0</v>
      </c>
      <c r="AO40" s="38">
        <f ca="1">OFFSET(STAT!$E$1,SUM!AO$3-1,SUM!$A40)</f>
        <v>0</v>
      </c>
      <c r="AP40" s="38">
        <f ca="1">OFFSET(STAT!$E$1,SUM!AP$3-1,SUM!$A40)</f>
        <v>0</v>
      </c>
      <c r="AQ40" s="38">
        <f ca="1">OFFSET(STAT!$E$1,SUM!AQ$3-1,SUM!$A40)</f>
        <v>0</v>
      </c>
      <c r="AR40" s="38">
        <f ca="1">OFFSET(STAT!$E$1,SUM!AR$3-1,SUM!$A40)</f>
        <v>0</v>
      </c>
      <c r="AS40" s="38">
        <f ca="1">OFFSET(STAT!$E$1,SUM!AS$3-1,SUM!$A40)</f>
        <v>0</v>
      </c>
      <c r="AT40" s="38">
        <f ca="1">OFFSET(STAT!$E$1,SUM!AT$3-1,SUM!$A40)</f>
        <v>0</v>
      </c>
      <c r="AU40" s="38">
        <f ca="1">OFFSET(STAT!$E$1,SUM!AU$3-1,SUM!$A40)</f>
        <v>0</v>
      </c>
      <c r="AV40" s="38">
        <f ca="1">OFFSET(STAT!$E$1,SUM!AV$3-1,SUM!$A40)</f>
        <v>0</v>
      </c>
      <c r="AW40" s="38">
        <f ca="1">OFFSET(STAT!$E$1,SUM!AW$3-1,SUM!$A40)</f>
        <v>0</v>
      </c>
      <c r="AX40" s="38">
        <f ca="1">OFFSET(STAT!$E$1,SUM!AX$3-1,SUM!$A40)</f>
        <v>0</v>
      </c>
      <c r="AY40" s="38">
        <f ca="1">OFFSET(STAT!$E$1,SUM!AY$3-1,SUM!$A40)</f>
        <v>0</v>
      </c>
      <c r="AZ40" s="38">
        <f ca="1">OFFSET(STAT!$E$1,SUM!AZ$3-1,SUM!$A40)</f>
        <v>0</v>
      </c>
      <c r="BA40" s="38">
        <f ca="1">OFFSET(STAT!$E$1,SUM!BA$3-1,SUM!$A40)</f>
        <v>0</v>
      </c>
      <c r="BB40" s="38">
        <f ca="1">OFFSET(STAT!$E$1,SUM!BB$3-1,SUM!$A40)</f>
        <v>0</v>
      </c>
    </row>
    <row r="41" spans="1:54" ht="9.9499999999999993" customHeight="1">
      <c r="A41" s="89">
        <f>SAMP!A38</f>
        <v>37</v>
      </c>
      <c r="B41" s="91" t="str">
        <f>SAMP!C38&amp;", "&amp;SAMP!D38</f>
        <v xml:space="preserve">, </v>
      </c>
      <c r="C41" s="92">
        <f>SAMP!B38</f>
        <v>0</v>
      </c>
      <c r="D41" s="38">
        <f ca="1">OFFSET(STAT!$E$1,SUM!D$3-1,SUM!$A41)</f>
        <v>0</v>
      </c>
      <c r="E41" s="38">
        <f ca="1">OFFSET(STAT!$E$1,SUM!E$3-1,SUM!$A41)</f>
        <v>0</v>
      </c>
      <c r="F41" s="38">
        <f ca="1">OFFSET(STAT!$E$1,SUM!F$3-1,SUM!$A41)</f>
        <v>0</v>
      </c>
      <c r="G41" s="38">
        <f ca="1">OFFSET(STAT!$E$1,SUM!G$3-1,SUM!$A41)</f>
        <v>0</v>
      </c>
      <c r="H41" s="38">
        <f ca="1">OFFSET(STAT!$E$1,SUM!H$3-1,SUM!$A41)</f>
        <v>0</v>
      </c>
      <c r="I41" s="38">
        <f ca="1">OFFSET(STAT!$E$1,SUM!I$3-1,SUM!$A41)</f>
        <v>0</v>
      </c>
      <c r="J41" s="38">
        <f ca="1">OFFSET(STAT!$E$1,SUM!J$3-1,SUM!$A41)</f>
        <v>0</v>
      </c>
      <c r="K41" s="38">
        <f ca="1">OFFSET(STAT!$E$1,SUM!K$3-1,SUM!$A41)</f>
        <v>0</v>
      </c>
      <c r="L41" s="38">
        <f ca="1">OFFSET(STAT!$E$1,SUM!L$3-1,SUM!$A41)</f>
        <v>0</v>
      </c>
      <c r="M41" s="38">
        <f ca="1">OFFSET(STAT!$E$1,SUM!M$3-1,SUM!$A41)</f>
        <v>0</v>
      </c>
      <c r="N41" s="38">
        <f ca="1">OFFSET(STAT!$E$1,SUM!N$3-1,SUM!$A41)</f>
        <v>0</v>
      </c>
      <c r="O41" s="38">
        <f ca="1">OFFSET(STAT!$E$1,SUM!O$3-1,SUM!$A41)</f>
        <v>0</v>
      </c>
      <c r="P41" s="38">
        <f ca="1">OFFSET(STAT!$E$1,SUM!P$3-1,SUM!$A41)</f>
        <v>0</v>
      </c>
      <c r="Q41" s="38">
        <f ca="1">OFFSET(STAT!$E$1,SUM!Q$3-1,SUM!$A41)</f>
        <v>0</v>
      </c>
      <c r="R41" s="38">
        <f ca="1">OFFSET(STAT!$E$1,SUM!R$3-1,SUM!$A41)</f>
        <v>0</v>
      </c>
      <c r="S41" s="38">
        <f ca="1">OFFSET(STAT!$E$1,SUM!S$3-1,SUM!$A41)</f>
        <v>0</v>
      </c>
      <c r="T41" s="38">
        <f ca="1">OFFSET(STAT!$E$1,SUM!T$3-1,SUM!$A41)</f>
        <v>0</v>
      </c>
      <c r="U41" s="38">
        <f ca="1">OFFSET(STAT!$E$1,SUM!U$3-1,SUM!$A41)</f>
        <v>0</v>
      </c>
      <c r="V41" s="38">
        <f ca="1">OFFSET(STAT!$E$1,SUM!V$3-1,SUM!$A41)</f>
        <v>0</v>
      </c>
      <c r="W41" s="38">
        <f ca="1">OFFSET(STAT!$E$1,SUM!W$3-1,SUM!$A41)</f>
        <v>0</v>
      </c>
      <c r="X41" s="38">
        <f ca="1">OFFSET(STAT!$E$1,SUM!X$3-1,SUM!$A41)</f>
        <v>0</v>
      </c>
      <c r="Y41" s="38">
        <f ca="1">OFFSET(STAT!$E$1,SUM!Y$3-1,SUM!$A41)</f>
        <v>0</v>
      </c>
      <c r="Z41" s="38">
        <f ca="1">OFFSET(STAT!$E$1,SUM!Z$3-1,SUM!$A41)</f>
        <v>0</v>
      </c>
      <c r="AA41" s="38">
        <f ca="1">OFFSET(STAT!$E$1,SUM!AA$3-1,SUM!$A41)</f>
        <v>0</v>
      </c>
      <c r="AB41" s="38">
        <f ca="1">OFFSET(STAT!$E$1,SUM!AB$3-1,SUM!$A41)</f>
        <v>0</v>
      </c>
      <c r="AC41" s="38">
        <f ca="1">OFFSET(STAT!$E$1,SUM!AC$3-1,SUM!$A41)</f>
        <v>0</v>
      </c>
      <c r="AD41" s="38">
        <f ca="1">OFFSET(STAT!$E$1,SUM!AD$3-1,SUM!$A41)</f>
        <v>0</v>
      </c>
      <c r="AE41" s="38">
        <f ca="1">OFFSET(STAT!$E$1,SUM!AE$3-1,SUM!$A41)</f>
        <v>0</v>
      </c>
      <c r="AF41" s="38">
        <f ca="1">OFFSET(STAT!$E$1,SUM!AF$3-1,SUM!$A41)</f>
        <v>0</v>
      </c>
      <c r="AG41" s="38">
        <f ca="1">OFFSET(STAT!$E$1,SUM!AG$3-1,SUM!$A41)</f>
        <v>0</v>
      </c>
      <c r="AH41" s="38">
        <f ca="1">OFFSET(STAT!$E$1,SUM!AH$3-1,SUM!$A41)</f>
        <v>0</v>
      </c>
      <c r="AI41" s="38">
        <f ca="1">OFFSET(STAT!$E$1,SUM!AI$3-1,SUM!$A41)</f>
        <v>0</v>
      </c>
      <c r="AJ41" s="38">
        <f ca="1">OFFSET(STAT!$E$1,SUM!AJ$3-1,SUM!$A41)</f>
        <v>0</v>
      </c>
      <c r="AK41" s="38">
        <f ca="1">OFFSET(STAT!$E$1,SUM!AK$3-1,SUM!$A41)</f>
        <v>0</v>
      </c>
      <c r="AL41" s="38">
        <f ca="1">OFFSET(STAT!$E$1,SUM!AL$3-1,SUM!$A41)</f>
        <v>0</v>
      </c>
      <c r="AM41" s="38">
        <f ca="1">OFFSET(STAT!$E$1,SUM!AM$3-1,SUM!$A41)</f>
        <v>0</v>
      </c>
      <c r="AN41" s="38">
        <f ca="1">OFFSET(STAT!$E$1,SUM!AN$3-1,SUM!$A41)</f>
        <v>0</v>
      </c>
      <c r="AO41" s="38">
        <f ca="1">OFFSET(STAT!$E$1,SUM!AO$3-1,SUM!$A41)</f>
        <v>0</v>
      </c>
      <c r="AP41" s="38">
        <f ca="1">OFFSET(STAT!$E$1,SUM!AP$3-1,SUM!$A41)</f>
        <v>0</v>
      </c>
      <c r="AQ41" s="38">
        <f ca="1">OFFSET(STAT!$E$1,SUM!AQ$3-1,SUM!$A41)</f>
        <v>0</v>
      </c>
      <c r="AR41" s="38">
        <f ca="1">OFFSET(STAT!$E$1,SUM!AR$3-1,SUM!$A41)</f>
        <v>0</v>
      </c>
      <c r="AS41" s="38">
        <f ca="1">OFFSET(STAT!$E$1,SUM!AS$3-1,SUM!$A41)</f>
        <v>0</v>
      </c>
      <c r="AT41" s="38">
        <f ca="1">OFFSET(STAT!$E$1,SUM!AT$3-1,SUM!$A41)</f>
        <v>0</v>
      </c>
      <c r="AU41" s="38">
        <f ca="1">OFFSET(STAT!$E$1,SUM!AU$3-1,SUM!$A41)</f>
        <v>0</v>
      </c>
      <c r="AV41" s="38">
        <f ca="1">OFFSET(STAT!$E$1,SUM!AV$3-1,SUM!$A41)</f>
        <v>0</v>
      </c>
      <c r="AW41" s="38">
        <f ca="1">OFFSET(STAT!$E$1,SUM!AW$3-1,SUM!$A41)</f>
        <v>0</v>
      </c>
      <c r="AX41" s="38">
        <f ca="1">OFFSET(STAT!$E$1,SUM!AX$3-1,SUM!$A41)</f>
        <v>0</v>
      </c>
      <c r="AY41" s="38">
        <f ca="1">OFFSET(STAT!$E$1,SUM!AY$3-1,SUM!$A41)</f>
        <v>0</v>
      </c>
      <c r="AZ41" s="38">
        <f ca="1">OFFSET(STAT!$E$1,SUM!AZ$3-1,SUM!$A41)</f>
        <v>0</v>
      </c>
      <c r="BA41" s="38">
        <f ca="1">OFFSET(STAT!$E$1,SUM!BA$3-1,SUM!$A41)</f>
        <v>0</v>
      </c>
      <c r="BB41" s="38">
        <f ca="1">OFFSET(STAT!$E$1,SUM!BB$3-1,SUM!$A41)</f>
        <v>0</v>
      </c>
    </row>
    <row r="42" spans="1:54" ht="9.9499999999999993" customHeight="1">
      <c r="A42" s="89">
        <f>SAMP!A39</f>
        <v>38</v>
      </c>
      <c r="B42" s="91" t="str">
        <f>SAMP!C39&amp;", "&amp;SAMP!D39</f>
        <v xml:space="preserve">, </v>
      </c>
      <c r="C42" s="92">
        <f>SAMP!B39</f>
        <v>0</v>
      </c>
      <c r="D42" s="38">
        <f ca="1">OFFSET(STAT!$E$1,SUM!D$3-1,SUM!$A42)</f>
        <v>0</v>
      </c>
      <c r="E42" s="38">
        <f ca="1">OFFSET(STAT!$E$1,SUM!E$3-1,SUM!$A42)</f>
        <v>0</v>
      </c>
      <c r="F42" s="38">
        <f ca="1">OFFSET(STAT!$E$1,SUM!F$3-1,SUM!$A42)</f>
        <v>0</v>
      </c>
      <c r="G42" s="38">
        <f ca="1">OFFSET(STAT!$E$1,SUM!G$3-1,SUM!$A42)</f>
        <v>0</v>
      </c>
      <c r="H42" s="38">
        <f ca="1">OFFSET(STAT!$E$1,SUM!H$3-1,SUM!$A42)</f>
        <v>0</v>
      </c>
      <c r="I42" s="38">
        <f ca="1">OFFSET(STAT!$E$1,SUM!I$3-1,SUM!$A42)</f>
        <v>0</v>
      </c>
      <c r="J42" s="38">
        <f ca="1">OFFSET(STAT!$E$1,SUM!J$3-1,SUM!$A42)</f>
        <v>0</v>
      </c>
      <c r="K42" s="38">
        <f ca="1">OFFSET(STAT!$E$1,SUM!K$3-1,SUM!$A42)</f>
        <v>0</v>
      </c>
      <c r="L42" s="38">
        <f ca="1">OFFSET(STAT!$E$1,SUM!L$3-1,SUM!$A42)</f>
        <v>0</v>
      </c>
      <c r="M42" s="38">
        <f ca="1">OFFSET(STAT!$E$1,SUM!M$3-1,SUM!$A42)</f>
        <v>0</v>
      </c>
      <c r="N42" s="38">
        <f ca="1">OFFSET(STAT!$E$1,SUM!N$3-1,SUM!$A42)</f>
        <v>0</v>
      </c>
      <c r="O42" s="38">
        <f ca="1">OFFSET(STAT!$E$1,SUM!O$3-1,SUM!$A42)</f>
        <v>0</v>
      </c>
      <c r="P42" s="38">
        <f ca="1">OFFSET(STAT!$E$1,SUM!P$3-1,SUM!$A42)</f>
        <v>0</v>
      </c>
      <c r="Q42" s="38">
        <f ca="1">OFFSET(STAT!$E$1,SUM!Q$3-1,SUM!$A42)</f>
        <v>0</v>
      </c>
      <c r="R42" s="38">
        <f ca="1">OFFSET(STAT!$E$1,SUM!R$3-1,SUM!$A42)</f>
        <v>0</v>
      </c>
      <c r="S42" s="38">
        <f ca="1">OFFSET(STAT!$E$1,SUM!S$3-1,SUM!$A42)</f>
        <v>0</v>
      </c>
      <c r="T42" s="38">
        <f ca="1">OFFSET(STAT!$E$1,SUM!T$3-1,SUM!$A42)</f>
        <v>0</v>
      </c>
      <c r="U42" s="38">
        <f ca="1">OFFSET(STAT!$E$1,SUM!U$3-1,SUM!$A42)</f>
        <v>0</v>
      </c>
      <c r="V42" s="38">
        <f ca="1">OFFSET(STAT!$E$1,SUM!V$3-1,SUM!$A42)</f>
        <v>0</v>
      </c>
      <c r="W42" s="38">
        <f ca="1">OFFSET(STAT!$E$1,SUM!W$3-1,SUM!$A42)</f>
        <v>0</v>
      </c>
      <c r="X42" s="38">
        <f ca="1">OFFSET(STAT!$E$1,SUM!X$3-1,SUM!$A42)</f>
        <v>0</v>
      </c>
      <c r="Y42" s="38">
        <f ca="1">OFFSET(STAT!$E$1,SUM!Y$3-1,SUM!$A42)</f>
        <v>0</v>
      </c>
      <c r="Z42" s="38">
        <f ca="1">OFFSET(STAT!$E$1,SUM!Z$3-1,SUM!$A42)</f>
        <v>0</v>
      </c>
      <c r="AA42" s="38">
        <f ca="1">OFFSET(STAT!$E$1,SUM!AA$3-1,SUM!$A42)</f>
        <v>0</v>
      </c>
      <c r="AB42" s="38">
        <f ca="1">OFFSET(STAT!$E$1,SUM!AB$3-1,SUM!$A42)</f>
        <v>0</v>
      </c>
      <c r="AC42" s="38">
        <f ca="1">OFFSET(STAT!$E$1,SUM!AC$3-1,SUM!$A42)</f>
        <v>0</v>
      </c>
      <c r="AD42" s="38">
        <f ca="1">OFFSET(STAT!$E$1,SUM!AD$3-1,SUM!$A42)</f>
        <v>0</v>
      </c>
      <c r="AE42" s="38">
        <f ca="1">OFFSET(STAT!$E$1,SUM!AE$3-1,SUM!$A42)</f>
        <v>0</v>
      </c>
      <c r="AF42" s="38">
        <f ca="1">OFFSET(STAT!$E$1,SUM!AF$3-1,SUM!$A42)</f>
        <v>0</v>
      </c>
      <c r="AG42" s="38">
        <f ca="1">OFFSET(STAT!$E$1,SUM!AG$3-1,SUM!$A42)</f>
        <v>0</v>
      </c>
      <c r="AH42" s="38">
        <f ca="1">OFFSET(STAT!$E$1,SUM!AH$3-1,SUM!$A42)</f>
        <v>0</v>
      </c>
      <c r="AI42" s="38">
        <f ca="1">OFFSET(STAT!$E$1,SUM!AI$3-1,SUM!$A42)</f>
        <v>0</v>
      </c>
      <c r="AJ42" s="38">
        <f ca="1">OFFSET(STAT!$E$1,SUM!AJ$3-1,SUM!$A42)</f>
        <v>0</v>
      </c>
      <c r="AK42" s="38">
        <f ca="1">OFFSET(STAT!$E$1,SUM!AK$3-1,SUM!$A42)</f>
        <v>0</v>
      </c>
      <c r="AL42" s="38">
        <f ca="1">OFFSET(STAT!$E$1,SUM!AL$3-1,SUM!$A42)</f>
        <v>0</v>
      </c>
      <c r="AM42" s="38">
        <f ca="1">OFFSET(STAT!$E$1,SUM!AM$3-1,SUM!$A42)</f>
        <v>0</v>
      </c>
      <c r="AN42" s="38">
        <f ca="1">OFFSET(STAT!$E$1,SUM!AN$3-1,SUM!$A42)</f>
        <v>0</v>
      </c>
      <c r="AO42" s="38">
        <f ca="1">OFFSET(STAT!$E$1,SUM!AO$3-1,SUM!$A42)</f>
        <v>0</v>
      </c>
      <c r="AP42" s="38">
        <f ca="1">OFFSET(STAT!$E$1,SUM!AP$3-1,SUM!$A42)</f>
        <v>0</v>
      </c>
      <c r="AQ42" s="38">
        <f ca="1">OFFSET(STAT!$E$1,SUM!AQ$3-1,SUM!$A42)</f>
        <v>0</v>
      </c>
      <c r="AR42" s="38">
        <f ca="1">OFFSET(STAT!$E$1,SUM!AR$3-1,SUM!$A42)</f>
        <v>0</v>
      </c>
      <c r="AS42" s="38">
        <f ca="1">OFFSET(STAT!$E$1,SUM!AS$3-1,SUM!$A42)</f>
        <v>0</v>
      </c>
      <c r="AT42" s="38">
        <f ca="1">OFFSET(STAT!$E$1,SUM!AT$3-1,SUM!$A42)</f>
        <v>0</v>
      </c>
      <c r="AU42" s="38">
        <f ca="1">OFFSET(STAT!$E$1,SUM!AU$3-1,SUM!$A42)</f>
        <v>0</v>
      </c>
      <c r="AV42" s="38">
        <f ca="1">OFFSET(STAT!$E$1,SUM!AV$3-1,SUM!$A42)</f>
        <v>0</v>
      </c>
      <c r="AW42" s="38">
        <f ca="1">OFFSET(STAT!$E$1,SUM!AW$3-1,SUM!$A42)</f>
        <v>0</v>
      </c>
      <c r="AX42" s="38">
        <f ca="1">OFFSET(STAT!$E$1,SUM!AX$3-1,SUM!$A42)</f>
        <v>0</v>
      </c>
      <c r="AY42" s="38">
        <f ca="1">OFFSET(STAT!$E$1,SUM!AY$3-1,SUM!$A42)</f>
        <v>0</v>
      </c>
      <c r="AZ42" s="38">
        <f ca="1">OFFSET(STAT!$E$1,SUM!AZ$3-1,SUM!$A42)</f>
        <v>0</v>
      </c>
      <c r="BA42" s="38">
        <f ca="1">OFFSET(STAT!$E$1,SUM!BA$3-1,SUM!$A42)</f>
        <v>0</v>
      </c>
      <c r="BB42" s="38">
        <f ca="1">OFFSET(STAT!$E$1,SUM!BB$3-1,SUM!$A42)</f>
        <v>0</v>
      </c>
    </row>
    <row r="43" spans="1:54" ht="9.9499999999999993" customHeight="1">
      <c r="A43" s="89">
        <f>SAMP!A40</f>
        <v>39</v>
      </c>
      <c r="B43" s="91" t="str">
        <f>SAMP!C40&amp;", "&amp;SAMP!D40</f>
        <v xml:space="preserve">, </v>
      </c>
      <c r="C43" s="92">
        <f>SAMP!B40</f>
        <v>0</v>
      </c>
      <c r="D43" s="38">
        <f ca="1">OFFSET(STAT!$E$1,SUM!D$3-1,SUM!$A43)</f>
        <v>0</v>
      </c>
      <c r="E43" s="38">
        <f ca="1">OFFSET(STAT!$E$1,SUM!E$3-1,SUM!$A43)</f>
        <v>0</v>
      </c>
      <c r="F43" s="38">
        <f ca="1">OFFSET(STAT!$E$1,SUM!F$3-1,SUM!$A43)</f>
        <v>0</v>
      </c>
      <c r="G43" s="38">
        <f ca="1">OFFSET(STAT!$E$1,SUM!G$3-1,SUM!$A43)</f>
        <v>0</v>
      </c>
      <c r="H43" s="38">
        <f ca="1">OFFSET(STAT!$E$1,SUM!H$3-1,SUM!$A43)</f>
        <v>0</v>
      </c>
      <c r="I43" s="38">
        <f ca="1">OFFSET(STAT!$E$1,SUM!I$3-1,SUM!$A43)</f>
        <v>0</v>
      </c>
      <c r="J43" s="38">
        <f ca="1">OFFSET(STAT!$E$1,SUM!J$3-1,SUM!$A43)</f>
        <v>0</v>
      </c>
      <c r="K43" s="38">
        <f ca="1">OFFSET(STAT!$E$1,SUM!K$3-1,SUM!$A43)</f>
        <v>0</v>
      </c>
      <c r="L43" s="38">
        <f ca="1">OFFSET(STAT!$E$1,SUM!L$3-1,SUM!$A43)</f>
        <v>0</v>
      </c>
      <c r="M43" s="38">
        <f ca="1">OFFSET(STAT!$E$1,SUM!M$3-1,SUM!$A43)</f>
        <v>0</v>
      </c>
      <c r="N43" s="38">
        <f ca="1">OFFSET(STAT!$E$1,SUM!N$3-1,SUM!$A43)</f>
        <v>0</v>
      </c>
      <c r="O43" s="38">
        <f ca="1">OFFSET(STAT!$E$1,SUM!O$3-1,SUM!$A43)</f>
        <v>0</v>
      </c>
      <c r="P43" s="38">
        <f ca="1">OFFSET(STAT!$E$1,SUM!P$3-1,SUM!$A43)</f>
        <v>0</v>
      </c>
      <c r="Q43" s="38">
        <f ca="1">OFFSET(STAT!$E$1,SUM!Q$3-1,SUM!$A43)</f>
        <v>0</v>
      </c>
      <c r="R43" s="38">
        <f ca="1">OFFSET(STAT!$E$1,SUM!R$3-1,SUM!$A43)</f>
        <v>0</v>
      </c>
      <c r="S43" s="38">
        <f ca="1">OFFSET(STAT!$E$1,SUM!S$3-1,SUM!$A43)</f>
        <v>0</v>
      </c>
      <c r="T43" s="38">
        <f ca="1">OFFSET(STAT!$E$1,SUM!T$3-1,SUM!$A43)</f>
        <v>0</v>
      </c>
      <c r="U43" s="38">
        <f ca="1">OFFSET(STAT!$E$1,SUM!U$3-1,SUM!$A43)</f>
        <v>0</v>
      </c>
      <c r="V43" s="38">
        <f ca="1">OFFSET(STAT!$E$1,SUM!V$3-1,SUM!$A43)</f>
        <v>0</v>
      </c>
      <c r="W43" s="38">
        <f ca="1">OFFSET(STAT!$E$1,SUM!W$3-1,SUM!$A43)</f>
        <v>0</v>
      </c>
      <c r="X43" s="38">
        <f ca="1">OFFSET(STAT!$E$1,SUM!X$3-1,SUM!$A43)</f>
        <v>0</v>
      </c>
      <c r="Y43" s="38">
        <f ca="1">OFFSET(STAT!$E$1,SUM!Y$3-1,SUM!$A43)</f>
        <v>0</v>
      </c>
      <c r="Z43" s="38">
        <f ca="1">OFFSET(STAT!$E$1,SUM!Z$3-1,SUM!$A43)</f>
        <v>0</v>
      </c>
      <c r="AA43" s="38">
        <f ca="1">OFFSET(STAT!$E$1,SUM!AA$3-1,SUM!$A43)</f>
        <v>0</v>
      </c>
      <c r="AB43" s="38">
        <f ca="1">OFFSET(STAT!$E$1,SUM!AB$3-1,SUM!$A43)</f>
        <v>0</v>
      </c>
      <c r="AC43" s="38">
        <f ca="1">OFFSET(STAT!$E$1,SUM!AC$3-1,SUM!$A43)</f>
        <v>0</v>
      </c>
      <c r="AD43" s="38">
        <f ca="1">OFFSET(STAT!$E$1,SUM!AD$3-1,SUM!$A43)</f>
        <v>0</v>
      </c>
      <c r="AE43" s="38">
        <f ca="1">OFFSET(STAT!$E$1,SUM!AE$3-1,SUM!$A43)</f>
        <v>0</v>
      </c>
      <c r="AF43" s="38">
        <f ca="1">OFFSET(STAT!$E$1,SUM!AF$3-1,SUM!$A43)</f>
        <v>0</v>
      </c>
      <c r="AG43" s="38">
        <f ca="1">OFFSET(STAT!$E$1,SUM!AG$3-1,SUM!$A43)</f>
        <v>0</v>
      </c>
      <c r="AH43" s="38">
        <f ca="1">OFFSET(STAT!$E$1,SUM!AH$3-1,SUM!$A43)</f>
        <v>0</v>
      </c>
      <c r="AI43" s="38">
        <f ca="1">OFFSET(STAT!$E$1,SUM!AI$3-1,SUM!$A43)</f>
        <v>0</v>
      </c>
      <c r="AJ43" s="38">
        <f ca="1">OFFSET(STAT!$E$1,SUM!AJ$3-1,SUM!$A43)</f>
        <v>0</v>
      </c>
      <c r="AK43" s="38">
        <f ca="1">OFFSET(STAT!$E$1,SUM!AK$3-1,SUM!$A43)</f>
        <v>0</v>
      </c>
      <c r="AL43" s="38">
        <f ca="1">OFFSET(STAT!$E$1,SUM!AL$3-1,SUM!$A43)</f>
        <v>0</v>
      </c>
      <c r="AM43" s="38">
        <f ca="1">OFFSET(STAT!$E$1,SUM!AM$3-1,SUM!$A43)</f>
        <v>0</v>
      </c>
      <c r="AN43" s="38">
        <f ca="1">OFFSET(STAT!$E$1,SUM!AN$3-1,SUM!$A43)</f>
        <v>0</v>
      </c>
      <c r="AO43" s="38">
        <f ca="1">OFFSET(STAT!$E$1,SUM!AO$3-1,SUM!$A43)</f>
        <v>0</v>
      </c>
      <c r="AP43" s="38">
        <f ca="1">OFFSET(STAT!$E$1,SUM!AP$3-1,SUM!$A43)</f>
        <v>0</v>
      </c>
      <c r="AQ43" s="38">
        <f ca="1">OFFSET(STAT!$E$1,SUM!AQ$3-1,SUM!$A43)</f>
        <v>0</v>
      </c>
      <c r="AR43" s="38">
        <f ca="1">OFFSET(STAT!$E$1,SUM!AR$3-1,SUM!$A43)</f>
        <v>0</v>
      </c>
      <c r="AS43" s="38">
        <f ca="1">OFFSET(STAT!$E$1,SUM!AS$3-1,SUM!$A43)</f>
        <v>0</v>
      </c>
      <c r="AT43" s="38">
        <f ca="1">OFFSET(STAT!$E$1,SUM!AT$3-1,SUM!$A43)</f>
        <v>0</v>
      </c>
      <c r="AU43" s="38">
        <f ca="1">OFFSET(STAT!$E$1,SUM!AU$3-1,SUM!$A43)</f>
        <v>0</v>
      </c>
      <c r="AV43" s="38">
        <f ca="1">OFFSET(STAT!$E$1,SUM!AV$3-1,SUM!$A43)</f>
        <v>0</v>
      </c>
      <c r="AW43" s="38">
        <f ca="1">OFFSET(STAT!$E$1,SUM!AW$3-1,SUM!$A43)</f>
        <v>0</v>
      </c>
      <c r="AX43" s="38">
        <f ca="1">OFFSET(STAT!$E$1,SUM!AX$3-1,SUM!$A43)</f>
        <v>0</v>
      </c>
      <c r="AY43" s="38">
        <f ca="1">OFFSET(STAT!$E$1,SUM!AY$3-1,SUM!$A43)</f>
        <v>0</v>
      </c>
      <c r="AZ43" s="38">
        <f ca="1">OFFSET(STAT!$E$1,SUM!AZ$3-1,SUM!$A43)</f>
        <v>0</v>
      </c>
      <c r="BA43" s="38">
        <f ca="1">OFFSET(STAT!$E$1,SUM!BA$3-1,SUM!$A43)</f>
        <v>0</v>
      </c>
      <c r="BB43" s="38">
        <f ca="1">OFFSET(STAT!$E$1,SUM!BB$3-1,SUM!$A43)</f>
        <v>0</v>
      </c>
    </row>
    <row r="44" spans="1:54" ht="9.9499999999999993" customHeight="1">
      <c r="A44" s="89">
        <f>SAMP!A41</f>
        <v>40</v>
      </c>
      <c r="B44" s="91" t="str">
        <f>SAMP!C41&amp;", "&amp;SAMP!D41</f>
        <v xml:space="preserve">, </v>
      </c>
      <c r="C44" s="92">
        <f>SAMP!B41</f>
        <v>0</v>
      </c>
      <c r="D44" s="38">
        <f ca="1">OFFSET(STAT!$E$1,SUM!D$3-1,SUM!$A44)</f>
        <v>0</v>
      </c>
      <c r="E44" s="38">
        <f ca="1">OFFSET(STAT!$E$1,SUM!E$3-1,SUM!$A44)</f>
        <v>0</v>
      </c>
      <c r="F44" s="38">
        <f ca="1">OFFSET(STAT!$E$1,SUM!F$3-1,SUM!$A44)</f>
        <v>0</v>
      </c>
      <c r="G44" s="38">
        <f ca="1">OFFSET(STAT!$E$1,SUM!G$3-1,SUM!$A44)</f>
        <v>0</v>
      </c>
      <c r="H44" s="38">
        <f ca="1">OFFSET(STAT!$E$1,SUM!H$3-1,SUM!$A44)</f>
        <v>0</v>
      </c>
      <c r="I44" s="38">
        <f ca="1">OFFSET(STAT!$E$1,SUM!I$3-1,SUM!$A44)</f>
        <v>0</v>
      </c>
      <c r="J44" s="38">
        <f ca="1">OFFSET(STAT!$E$1,SUM!J$3-1,SUM!$A44)</f>
        <v>0</v>
      </c>
      <c r="K44" s="38">
        <f ca="1">OFFSET(STAT!$E$1,SUM!K$3-1,SUM!$A44)</f>
        <v>0</v>
      </c>
      <c r="L44" s="38">
        <f ca="1">OFFSET(STAT!$E$1,SUM!L$3-1,SUM!$A44)</f>
        <v>0</v>
      </c>
      <c r="M44" s="38">
        <f ca="1">OFFSET(STAT!$E$1,SUM!M$3-1,SUM!$A44)</f>
        <v>0</v>
      </c>
      <c r="N44" s="38">
        <f ca="1">OFFSET(STAT!$E$1,SUM!N$3-1,SUM!$A44)</f>
        <v>0</v>
      </c>
      <c r="O44" s="38">
        <f ca="1">OFFSET(STAT!$E$1,SUM!O$3-1,SUM!$A44)</f>
        <v>0</v>
      </c>
      <c r="P44" s="38">
        <f ca="1">OFFSET(STAT!$E$1,SUM!P$3-1,SUM!$A44)</f>
        <v>0</v>
      </c>
      <c r="Q44" s="38">
        <f ca="1">OFFSET(STAT!$E$1,SUM!Q$3-1,SUM!$A44)</f>
        <v>0</v>
      </c>
      <c r="R44" s="38">
        <f ca="1">OFFSET(STAT!$E$1,SUM!R$3-1,SUM!$A44)</f>
        <v>0</v>
      </c>
      <c r="S44" s="38">
        <f ca="1">OFFSET(STAT!$E$1,SUM!S$3-1,SUM!$A44)</f>
        <v>0</v>
      </c>
      <c r="T44" s="38">
        <f ca="1">OFFSET(STAT!$E$1,SUM!T$3-1,SUM!$A44)</f>
        <v>0</v>
      </c>
      <c r="U44" s="38">
        <f ca="1">OFFSET(STAT!$E$1,SUM!U$3-1,SUM!$A44)</f>
        <v>0</v>
      </c>
      <c r="V44" s="38">
        <f ca="1">OFFSET(STAT!$E$1,SUM!V$3-1,SUM!$A44)</f>
        <v>0</v>
      </c>
      <c r="W44" s="38">
        <f ca="1">OFFSET(STAT!$E$1,SUM!W$3-1,SUM!$A44)</f>
        <v>0</v>
      </c>
      <c r="X44" s="38">
        <f ca="1">OFFSET(STAT!$E$1,SUM!X$3-1,SUM!$A44)</f>
        <v>0</v>
      </c>
      <c r="Y44" s="38">
        <f ca="1">OFFSET(STAT!$E$1,SUM!Y$3-1,SUM!$A44)</f>
        <v>0</v>
      </c>
      <c r="Z44" s="38">
        <f ca="1">OFFSET(STAT!$E$1,SUM!Z$3-1,SUM!$A44)</f>
        <v>0</v>
      </c>
      <c r="AA44" s="38">
        <f ca="1">OFFSET(STAT!$E$1,SUM!AA$3-1,SUM!$A44)</f>
        <v>0</v>
      </c>
      <c r="AB44" s="38">
        <f ca="1">OFFSET(STAT!$E$1,SUM!AB$3-1,SUM!$A44)</f>
        <v>0</v>
      </c>
      <c r="AC44" s="38">
        <f ca="1">OFFSET(STAT!$E$1,SUM!AC$3-1,SUM!$A44)</f>
        <v>0</v>
      </c>
      <c r="AD44" s="38">
        <f ca="1">OFFSET(STAT!$E$1,SUM!AD$3-1,SUM!$A44)</f>
        <v>0</v>
      </c>
      <c r="AE44" s="38">
        <f ca="1">OFFSET(STAT!$E$1,SUM!AE$3-1,SUM!$A44)</f>
        <v>0</v>
      </c>
      <c r="AF44" s="38">
        <f ca="1">OFFSET(STAT!$E$1,SUM!AF$3-1,SUM!$A44)</f>
        <v>0</v>
      </c>
      <c r="AG44" s="38">
        <f ca="1">OFFSET(STAT!$E$1,SUM!AG$3-1,SUM!$A44)</f>
        <v>0</v>
      </c>
      <c r="AH44" s="38">
        <f ca="1">OFFSET(STAT!$E$1,SUM!AH$3-1,SUM!$A44)</f>
        <v>0</v>
      </c>
      <c r="AI44" s="38">
        <f ca="1">OFFSET(STAT!$E$1,SUM!AI$3-1,SUM!$A44)</f>
        <v>0</v>
      </c>
      <c r="AJ44" s="38">
        <f ca="1">OFFSET(STAT!$E$1,SUM!AJ$3-1,SUM!$A44)</f>
        <v>0</v>
      </c>
      <c r="AK44" s="38">
        <f ca="1">OFFSET(STAT!$E$1,SUM!AK$3-1,SUM!$A44)</f>
        <v>0</v>
      </c>
      <c r="AL44" s="38">
        <f ca="1">OFFSET(STAT!$E$1,SUM!AL$3-1,SUM!$A44)</f>
        <v>0</v>
      </c>
      <c r="AM44" s="38">
        <f ca="1">OFFSET(STAT!$E$1,SUM!AM$3-1,SUM!$A44)</f>
        <v>0</v>
      </c>
      <c r="AN44" s="38">
        <f ca="1">OFFSET(STAT!$E$1,SUM!AN$3-1,SUM!$A44)</f>
        <v>0</v>
      </c>
      <c r="AO44" s="38">
        <f ca="1">OFFSET(STAT!$E$1,SUM!AO$3-1,SUM!$A44)</f>
        <v>0</v>
      </c>
      <c r="AP44" s="38">
        <f ca="1">OFFSET(STAT!$E$1,SUM!AP$3-1,SUM!$A44)</f>
        <v>0</v>
      </c>
      <c r="AQ44" s="38">
        <f ca="1">OFFSET(STAT!$E$1,SUM!AQ$3-1,SUM!$A44)</f>
        <v>0</v>
      </c>
      <c r="AR44" s="38">
        <f ca="1">OFFSET(STAT!$E$1,SUM!AR$3-1,SUM!$A44)</f>
        <v>0</v>
      </c>
      <c r="AS44" s="38">
        <f ca="1">OFFSET(STAT!$E$1,SUM!AS$3-1,SUM!$A44)</f>
        <v>0</v>
      </c>
      <c r="AT44" s="38">
        <f ca="1">OFFSET(STAT!$E$1,SUM!AT$3-1,SUM!$A44)</f>
        <v>0</v>
      </c>
      <c r="AU44" s="38">
        <f ca="1">OFFSET(STAT!$E$1,SUM!AU$3-1,SUM!$A44)</f>
        <v>0</v>
      </c>
      <c r="AV44" s="38">
        <f ca="1">OFFSET(STAT!$E$1,SUM!AV$3-1,SUM!$A44)</f>
        <v>0</v>
      </c>
      <c r="AW44" s="38">
        <f ca="1">OFFSET(STAT!$E$1,SUM!AW$3-1,SUM!$A44)</f>
        <v>0</v>
      </c>
      <c r="AX44" s="38">
        <f ca="1">OFFSET(STAT!$E$1,SUM!AX$3-1,SUM!$A44)</f>
        <v>0</v>
      </c>
      <c r="AY44" s="38">
        <f ca="1">OFFSET(STAT!$E$1,SUM!AY$3-1,SUM!$A44)</f>
        <v>0</v>
      </c>
      <c r="AZ44" s="38">
        <f ca="1">OFFSET(STAT!$E$1,SUM!AZ$3-1,SUM!$A44)</f>
        <v>0</v>
      </c>
      <c r="BA44" s="38">
        <f ca="1">OFFSET(STAT!$E$1,SUM!BA$3-1,SUM!$A44)</f>
        <v>0</v>
      </c>
      <c r="BB44" s="38">
        <f ca="1">OFFSET(STAT!$E$1,SUM!BB$3-1,SUM!$A44)</f>
        <v>0</v>
      </c>
    </row>
    <row r="45" spans="1:54" ht="9.9499999999999993" customHeight="1">
      <c r="A45" s="89">
        <f>SAMP!A42</f>
        <v>41</v>
      </c>
      <c r="B45" s="91" t="str">
        <f>SAMP!C42&amp;", "&amp;SAMP!D42</f>
        <v xml:space="preserve">, </v>
      </c>
      <c r="C45" s="92">
        <f>SAMP!B42</f>
        <v>0</v>
      </c>
      <c r="D45" s="38">
        <f ca="1">OFFSET(STAT!$E$1,SUM!D$3-1,SUM!$A45)</f>
        <v>0</v>
      </c>
      <c r="E45" s="38">
        <f ca="1">OFFSET(STAT!$E$1,SUM!E$3-1,SUM!$A45)</f>
        <v>0</v>
      </c>
      <c r="F45" s="38">
        <f ca="1">OFFSET(STAT!$E$1,SUM!F$3-1,SUM!$A45)</f>
        <v>0</v>
      </c>
      <c r="G45" s="38">
        <f ca="1">OFFSET(STAT!$E$1,SUM!G$3-1,SUM!$A45)</f>
        <v>0</v>
      </c>
      <c r="H45" s="38">
        <f ca="1">OFFSET(STAT!$E$1,SUM!H$3-1,SUM!$A45)</f>
        <v>0</v>
      </c>
      <c r="I45" s="38">
        <f ca="1">OFFSET(STAT!$E$1,SUM!I$3-1,SUM!$A45)</f>
        <v>0</v>
      </c>
      <c r="J45" s="38">
        <f ca="1">OFFSET(STAT!$E$1,SUM!J$3-1,SUM!$A45)</f>
        <v>0</v>
      </c>
      <c r="K45" s="38">
        <f ca="1">OFFSET(STAT!$E$1,SUM!K$3-1,SUM!$A45)</f>
        <v>0</v>
      </c>
      <c r="L45" s="38">
        <f ca="1">OFFSET(STAT!$E$1,SUM!L$3-1,SUM!$A45)</f>
        <v>0</v>
      </c>
      <c r="M45" s="38">
        <f ca="1">OFFSET(STAT!$E$1,SUM!M$3-1,SUM!$A45)</f>
        <v>0</v>
      </c>
      <c r="N45" s="38">
        <f ca="1">OFFSET(STAT!$E$1,SUM!N$3-1,SUM!$A45)</f>
        <v>0</v>
      </c>
      <c r="O45" s="38">
        <f ca="1">OFFSET(STAT!$E$1,SUM!O$3-1,SUM!$A45)</f>
        <v>0</v>
      </c>
      <c r="P45" s="38">
        <f ca="1">OFFSET(STAT!$E$1,SUM!P$3-1,SUM!$A45)</f>
        <v>0</v>
      </c>
      <c r="Q45" s="38">
        <f ca="1">OFFSET(STAT!$E$1,SUM!Q$3-1,SUM!$A45)</f>
        <v>0</v>
      </c>
      <c r="R45" s="38">
        <f ca="1">OFFSET(STAT!$E$1,SUM!R$3-1,SUM!$A45)</f>
        <v>0</v>
      </c>
      <c r="S45" s="38">
        <f ca="1">OFFSET(STAT!$E$1,SUM!S$3-1,SUM!$A45)</f>
        <v>0</v>
      </c>
      <c r="T45" s="38">
        <f ca="1">OFFSET(STAT!$E$1,SUM!T$3-1,SUM!$A45)</f>
        <v>0</v>
      </c>
      <c r="U45" s="38">
        <f ca="1">OFFSET(STAT!$E$1,SUM!U$3-1,SUM!$A45)</f>
        <v>0</v>
      </c>
      <c r="V45" s="38">
        <f ca="1">OFFSET(STAT!$E$1,SUM!V$3-1,SUM!$A45)</f>
        <v>0</v>
      </c>
      <c r="W45" s="38">
        <f ca="1">OFFSET(STAT!$E$1,SUM!W$3-1,SUM!$A45)</f>
        <v>0</v>
      </c>
      <c r="X45" s="38">
        <f ca="1">OFFSET(STAT!$E$1,SUM!X$3-1,SUM!$A45)</f>
        <v>0</v>
      </c>
      <c r="Y45" s="38">
        <f ca="1">OFFSET(STAT!$E$1,SUM!Y$3-1,SUM!$A45)</f>
        <v>0</v>
      </c>
      <c r="Z45" s="38">
        <f ca="1">OFFSET(STAT!$E$1,SUM!Z$3-1,SUM!$A45)</f>
        <v>0</v>
      </c>
      <c r="AA45" s="38">
        <f ca="1">OFFSET(STAT!$E$1,SUM!AA$3-1,SUM!$A45)</f>
        <v>0</v>
      </c>
      <c r="AB45" s="38">
        <f ca="1">OFFSET(STAT!$E$1,SUM!AB$3-1,SUM!$A45)</f>
        <v>0</v>
      </c>
      <c r="AC45" s="38">
        <f ca="1">OFFSET(STAT!$E$1,SUM!AC$3-1,SUM!$A45)</f>
        <v>0</v>
      </c>
      <c r="AD45" s="38">
        <f ca="1">OFFSET(STAT!$E$1,SUM!AD$3-1,SUM!$A45)</f>
        <v>0</v>
      </c>
      <c r="AE45" s="38">
        <f ca="1">OFFSET(STAT!$E$1,SUM!AE$3-1,SUM!$A45)</f>
        <v>0</v>
      </c>
      <c r="AF45" s="38">
        <f ca="1">OFFSET(STAT!$E$1,SUM!AF$3-1,SUM!$A45)</f>
        <v>0</v>
      </c>
      <c r="AG45" s="38">
        <f ca="1">OFFSET(STAT!$E$1,SUM!AG$3-1,SUM!$A45)</f>
        <v>0</v>
      </c>
      <c r="AH45" s="38">
        <f ca="1">OFFSET(STAT!$E$1,SUM!AH$3-1,SUM!$A45)</f>
        <v>0</v>
      </c>
      <c r="AI45" s="38">
        <f ca="1">OFFSET(STAT!$E$1,SUM!AI$3-1,SUM!$A45)</f>
        <v>0</v>
      </c>
      <c r="AJ45" s="38">
        <f ca="1">OFFSET(STAT!$E$1,SUM!AJ$3-1,SUM!$A45)</f>
        <v>0</v>
      </c>
      <c r="AK45" s="38">
        <f ca="1">OFFSET(STAT!$E$1,SUM!AK$3-1,SUM!$A45)</f>
        <v>0</v>
      </c>
      <c r="AL45" s="38">
        <f ca="1">OFFSET(STAT!$E$1,SUM!AL$3-1,SUM!$A45)</f>
        <v>0</v>
      </c>
      <c r="AM45" s="38">
        <f ca="1">OFFSET(STAT!$E$1,SUM!AM$3-1,SUM!$A45)</f>
        <v>0</v>
      </c>
      <c r="AN45" s="38">
        <f ca="1">OFFSET(STAT!$E$1,SUM!AN$3-1,SUM!$A45)</f>
        <v>0</v>
      </c>
      <c r="AO45" s="38">
        <f ca="1">OFFSET(STAT!$E$1,SUM!AO$3-1,SUM!$A45)</f>
        <v>0</v>
      </c>
      <c r="AP45" s="38">
        <f ca="1">OFFSET(STAT!$E$1,SUM!AP$3-1,SUM!$A45)</f>
        <v>0</v>
      </c>
      <c r="AQ45" s="38">
        <f ca="1">OFFSET(STAT!$E$1,SUM!AQ$3-1,SUM!$A45)</f>
        <v>0</v>
      </c>
      <c r="AR45" s="38">
        <f ca="1">OFFSET(STAT!$E$1,SUM!AR$3-1,SUM!$A45)</f>
        <v>0</v>
      </c>
      <c r="AS45" s="38">
        <f ca="1">OFFSET(STAT!$E$1,SUM!AS$3-1,SUM!$A45)</f>
        <v>0</v>
      </c>
      <c r="AT45" s="38">
        <f ca="1">OFFSET(STAT!$E$1,SUM!AT$3-1,SUM!$A45)</f>
        <v>0</v>
      </c>
      <c r="AU45" s="38">
        <f ca="1">OFFSET(STAT!$E$1,SUM!AU$3-1,SUM!$A45)</f>
        <v>0</v>
      </c>
      <c r="AV45" s="38">
        <f ca="1">OFFSET(STAT!$E$1,SUM!AV$3-1,SUM!$A45)</f>
        <v>0</v>
      </c>
      <c r="AW45" s="38">
        <f ca="1">OFFSET(STAT!$E$1,SUM!AW$3-1,SUM!$A45)</f>
        <v>0</v>
      </c>
      <c r="AX45" s="38">
        <f ca="1">OFFSET(STAT!$E$1,SUM!AX$3-1,SUM!$A45)</f>
        <v>0</v>
      </c>
      <c r="AY45" s="38">
        <f ca="1">OFFSET(STAT!$E$1,SUM!AY$3-1,SUM!$A45)</f>
        <v>0</v>
      </c>
      <c r="AZ45" s="38">
        <f ca="1">OFFSET(STAT!$E$1,SUM!AZ$3-1,SUM!$A45)</f>
        <v>0</v>
      </c>
      <c r="BA45" s="38">
        <f ca="1">OFFSET(STAT!$E$1,SUM!BA$3-1,SUM!$A45)</f>
        <v>0</v>
      </c>
      <c r="BB45" s="38">
        <f ca="1">OFFSET(STAT!$E$1,SUM!BB$3-1,SUM!$A45)</f>
        <v>0</v>
      </c>
    </row>
    <row r="46" spans="1:54" ht="9.9499999999999993" customHeight="1">
      <c r="A46" s="89">
        <f>SAMP!A43</f>
        <v>42</v>
      </c>
      <c r="B46" s="91" t="str">
        <f>SAMP!C43&amp;", "&amp;SAMP!D43</f>
        <v xml:space="preserve">, </v>
      </c>
      <c r="C46" s="92">
        <f>SAMP!B43</f>
        <v>0</v>
      </c>
      <c r="D46" s="38">
        <f ca="1">OFFSET(STAT!$E$1,SUM!D$3-1,SUM!$A46)</f>
        <v>0</v>
      </c>
      <c r="E46" s="38">
        <f ca="1">OFFSET(STAT!$E$1,SUM!E$3-1,SUM!$A46)</f>
        <v>0</v>
      </c>
      <c r="F46" s="38">
        <f ca="1">OFFSET(STAT!$E$1,SUM!F$3-1,SUM!$A46)</f>
        <v>0</v>
      </c>
      <c r="G46" s="38">
        <f ca="1">OFFSET(STAT!$E$1,SUM!G$3-1,SUM!$A46)</f>
        <v>0</v>
      </c>
      <c r="H46" s="38">
        <f ca="1">OFFSET(STAT!$E$1,SUM!H$3-1,SUM!$A46)</f>
        <v>0</v>
      </c>
      <c r="I46" s="38">
        <f ca="1">OFFSET(STAT!$E$1,SUM!I$3-1,SUM!$A46)</f>
        <v>0</v>
      </c>
      <c r="J46" s="38">
        <f ca="1">OFFSET(STAT!$E$1,SUM!J$3-1,SUM!$A46)</f>
        <v>0</v>
      </c>
      <c r="K46" s="38">
        <f ca="1">OFFSET(STAT!$E$1,SUM!K$3-1,SUM!$A46)</f>
        <v>0</v>
      </c>
      <c r="L46" s="38">
        <f ca="1">OFFSET(STAT!$E$1,SUM!L$3-1,SUM!$A46)</f>
        <v>0</v>
      </c>
      <c r="M46" s="38">
        <f ca="1">OFFSET(STAT!$E$1,SUM!M$3-1,SUM!$A46)</f>
        <v>0</v>
      </c>
      <c r="N46" s="38">
        <f ca="1">OFFSET(STAT!$E$1,SUM!N$3-1,SUM!$A46)</f>
        <v>0</v>
      </c>
      <c r="O46" s="38">
        <f ca="1">OFFSET(STAT!$E$1,SUM!O$3-1,SUM!$A46)</f>
        <v>0</v>
      </c>
      <c r="P46" s="38">
        <f ca="1">OFFSET(STAT!$E$1,SUM!P$3-1,SUM!$A46)</f>
        <v>0</v>
      </c>
      <c r="Q46" s="38">
        <f ca="1">OFFSET(STAT!$E$1,SUM!Q$3-1,SUM!$A46)</f>
        <v>0</v>
      </c>
      <c r="R46" s="38">
        <f ca="1">OFFSET(STAT!$E$1,SUM!R$3-1,SUM!$A46)</f>
        <v>0</v>
      </c>
      <c r="S46" s="38">
        <f ca="1">OFFSET(STAT!$E$1,SUM!S$3-1,SUM!$A46)</f>
        <v>0</v>
      </c>
      <c r="T46" s="38">
        <f ca="1">OFFSET(STAT!$E$1,SUM!T$3-1,SUM!$A46)</f>
        <v>0</v>
      </c>
      <c r="U46" s="38">
        <f ca="1">OFFSET(STAT!$E$1,SUM!U$3-1,SUM!$A46)</f>
        <v>0</v>
      </c>
      <c r="V46" s="38">
        <f ca="1">OFFSET(STAT!$E$1,SUM!V$3-1,SUM!$A46)</f>
        <v>0</v>
      </c>
      <c r="W46" s="38">
        <f ca="1">OFFSET(STAT!$E$1,SUM!W$3-1,SUM!$A46)</f>
        <v>0</v>
      </c>
      <c r="X46" s="38">
        <f ca="1">OFFSET(STAT!$E$1,SUM!X$3-1,SUM!$A46)</f>
        <v>0</v>
      </c>
      <c r="Y46" s="38">
        <f ca="1">OFFSET(STAT!$E$1,SUM!Y$3-1,SUM!$A46)</f>
        <v>0</v>
      </c>
      <c r="Z46" s="38">
        <f ca="1">OFFSET(STAT!$E$1,SUM!Z$3-1,SUM!$A46)</f>
        <v>0</v>
      </c>
      <c r="AA46" s="38">
        <f ca="1">OFFSET(STAT!$E$1,SUM!AA$3-1,SUM!$A46)</f>
        <v>0</v>
      </c>
      <c r="AB46" s="38">
        <f ca="1">OFFSET(STAT!$E$1,SUM!AB$3-1,SUM!$A46)</f>
        <v>0</v>
      </c>
      <c r="AC46" s="38">
        <f ca="1">OFFSET(STAT!$E$1,SUM!AC$3-1,SUM!$A46)</f>
        <v>0</v>
      </c>
      <c r="AD46" s="38">
        <f ca="1">OFFSET(STAT!$E$1,SUM!AD$3-1,SUM!$A46)</f>
        <v>0</v>
      </c>
      <c r="AE46" s="38">
        <f ca="1">OFFSET(STAT!$E$1,SUM!AE$3-1,SUM!$A46)</f>
        <v>0</v>
      </c>
      <c r="AF46" s="38">
        <f ca="1">OFFSET(STAT!$E$1,SUM!AF$3-1,SUM!$A46)</f>
        <v>0</v>
      </c>
      <c r="AG46" s="38">
        <f ca="1">OFFSET(STAT!$E$1,SUM!AG$3-1,SUM!$A46)</f>
        <v>0</v>
      </c>
      <c r="AH46" s="38">
        <f ca="1">OFFSET(STAT!$E$1,SUM!AH$3-1,SUM!$A46)</f>
        <v>0</v>
      </c>
      <c r="AI46" s="38">
        <f ca="1">OFFSET(STAT!$E$1,SUM!AI$3-1,SUM!$A46)</f>
        <v>0</v>
      </c>
      <c r="AJ46" s="38">
        <f ca="1">OFFSET(STAT!$E$1,SUM!AJ$3-1,SUM!$A46)</f>
        <v>0</v>
      </c>
      <c r="AK46" s="38">
        <f ca="1">OFFSET(STAT!$E$1,SUM!AK$3-1,SUM!$A46)</f>
        <v>0</v>
      </c>
      <c r="AL46" s="38">
        <f ca="1">OFFSET(STAT!$E$1,SUM!AL$3-1,SUM!$A46)</f>
        <v>0</v>
      </c>
      <c r="AM46" s="38">
        <f ca="1">OFFSET(STAT!$E$1,SUM!AM$3-1,SUM!$A46)</f>
        <v>0</v>
      </c>
      <c r="AN46" s="38">
        <f ca="1">OFFSET(STAT!$E$1,SUM!AN$3-1,SUM!$A46)</f>
        <v>0</v>
      </c>
      <c r="AO46" s="38">
        <f ca="1">OFFSET(STAT!$E$1,SUM!AO$3-1,SUM!$A46)</f>
        <v>0</v>
      </c>
      <c r="AP46" s="38">
        <f ca="1">OFFSET(STAT!$E$1,SUM!AP$3-1,SUM!$A46)</f>
        <v>0</v>
      </c>
      <c r="AQ46" s="38">
        <f ca="1">OFFSET(STAT!$E$1,SUM!AQ$3-1,SUM!$A46)</f>
        <v>0</v>
      </c>
      <c r="AR46" s="38">
        <f ca="1">OFFSET(STAT!$E$1,SUM!AR$3-1,SUM!$A46)</f>
        <v>0</v>
      </c>
      <c r="AS46" s="38">
        <f ca="1">OFFSET(STAT!$E$1,SUM!AS$3-1,SUM!$A46)</f>
        <v>0</v>
      </c>
      <c r="AT46" s="38">
        <f ca="1">OFFSET(STAT!$E$1,SUM!AT$3-1,SUM!$A46)</f>
        <v>0</v>
      </c>
      <c r="AU46" s="38">
        <f ca="1">OFFSET(STAT!$E$1,SUM!AU$3-1,SUM!$A46)</f>
        <v>0</v>
      </c>
      <c r="AV46" s="38">
        <f ca="1">OFFSET(STAT!$E$1,SUM!AV$3-1,SUM!$A46)</f>
        <v>0</v>
      </c>
      <c r="AW46" s="38">
        <f ca="1">OFFSET(STAT!$E$1,SUM!AW$3-1,SUM!$A46)</f>
        <v>0</v>
      </c>
      <c r="AX46" s="38">
        <f ca="1">OFFSET(STAT!$E$1,SUM!AX$3-1,SUM!$A46)</f>
        <v>0</v>
      </c>
      <c r="AY46" s="38">
        <f ca="1">OFFSET(STAT!$E$1,SUM!AY$3-1,SUM!$A46)</f>
        <v>0</v>
      </c>
      <c r="AZ46" s="38">
        <f ca="1">OFFSET(STAT!$E$1,SUM!AZ$3-1,SUM!$A46)</f>
        <v>0</v>
      </c>
      <c r="BA46" s="38">
        <f ca="1">OFFSET(STAT!$E$1,SUM!BA$3-1,SUM!$A46)</f>
        <v>0</v>
      </c>
      <c r="BB46" s="38">
        <f ca="1">OFFSET(STAT!$E$1,SUM!BB$3-1,SUM!$A46)</f>
        <v>0</v>
      </c>
    </row>
    <row r="47" spans="1:54" ht="9.9499999999999993" customHeight="1">
      <c r="A47" s="89">
        <f>SAMP!A44</f>
        <v>43</v>
      </c>
      <c r="B47" s="91" t="str">
        <f>SAMP!C44&amp;", "&amp;SAMP!D44</f>
        <v xml:space="preserve">, </v>
      </c>
      <c r="C47" s="92">
        <f>SAMP!B44</f>
        <v>0</v>
      </c>
      <c r="D47" s="38">
        <f ca="1">OFFSET(STAT!$E$1,SUM!D$3-1,SUM!$A47)</f>
        <v>0</v>
      </c>
      <c r="E47" s="38">
        <f ca="1">OFFSET(STAT!$E$1,SUM!E$3-1,SUM!$A47)</f>
        <v>0</v>
      </c>
      <c r="F47" s="38">
        <f ca="1">OFFSET(STAT!$E$1,SUM!F$3-1,SUM!$A47)</f>
        <v>0</v>
      </c>
      <c r="G47" s="38">
        <f ca="1">OFFSET(STAT!$E$1,SUM!G$3-1,SUM!$A47)</f>
        <v>0</v>
      </c>
      <c r="H47" s="38">
        <f ca="1">OFFSET(STAT!$E$1,SUM!H$3-1,SUM!$A47)</f>
        <v>0</v>
      </c>
      <c r="I47" s="38">
        <f ca="1">OFFSET(STAT!$E$1,SUM!I$3-1,SUM!$A47)</f>
        <v>0</v>
      </c>
      <c r="J47" s="38">
        <f ca="1">OFFSET(STAT!$E$1,SUM!J$3-1,SUM!$A47)</f>
        <v>0</v>
      </c>
      <c r="K47" s="38">
        <f ca="1">OFFSET(STAT!$E$1,SUM!K$3-1,SUM!$A47)</f>
        <v>0</v>
      </c>
      <c r="L47" s="38">
        <f ca="1">OFFSET(STAT!$E$1,SUM!L$3-1,SUM!$A47)</f>
        <v>0</v>
      </c>
      <c r="M47" s="38">
        <f ca="1">OFFSET(STAT!$E$1,SUM!M$3-1,SUM!$A47)</f>
        <v>0</v>
      </c>
      <c r="N47" s="38">
        <f ca="1">OFFSET(STAT!$E$1,SUM!N$3-1,SUM!$A47)</f>
        <v>0</v>
      </c>
      <c r="O47" s="38">
        <f ca="1">OFFSET(STAT!$E$1,SUM!O$3-1,SUM!$A47)</f>
        <v>0</v>
      </c>
      <c r="P47" s="38">
        <f ca="1">OFFSET(STAT!$E$1,SUM!P$3-1,SUM!$A47)</f>
        <v>0</v>
      </c>
      <c r="Q47" s="38">
        <f ca="1">OFFSET(STAT!$E$1,SUM!Q$3-1,SUM!$A47)</f>
        <v>0</v>
      </c>
      <c r="R47" s="38">
        <f ca="1">OFFSET(STAT!$E$1,SUM!R$3-1,SUM!$A47)</f>
        <v>0</v>
      </c>
      <c r="S47" s="38">
        <f ca="1">OFFSET(STAT!$E$1,SUM!S$3-1,SUM!$A47)</f>
        <v>0</v>
      </c>
      <c r="T47" s="38">
        <f ca="1">OFFSET(STAT!$E$1,SUM!T$3-1,SUM!$A47)</f>
        <v>0</v>
      </c>
      <c r="U47" s="38">
        <f ca="1">OFFSET(STAT!$E$1,SUM!U$3-1,SUM!$A47)</f>
        <v>0</v>
      </c>
      <c r="V47" s="38">
        <f ca="1">OFFSET(STAT!$E$1,SUM!V$3-1,SUM!$A47)</f>
        <v>0</v>
      </c>
      <c r="W47" s="38">
        <f ca="1">OFFSET(STAT!$E$1,SUM!W$3-1,SUM!$A47)</f>
        <v>0</v>
      </c>
      <c r="X47" s="38">
        <f ca="1">OFFSET(STAT!$E$1,SUM!X$3-1,SUM!$A47)</f>
        <v>0</v>
      </c>
      <c r="Y47" s="38">
        <f ca="1">OFFSET(STAT!$E$1,SUM!Y$3-1,SUM!$A47)</f>
        <v>0</v>
      </c>
      <c r="Z47" s="38">
        <f ca="1">OFFSET(STAT!$E$1,SUM!Z$3-1,SUM!$A47)</f>
        <v>0</v>
      </c>
      <c r="AA47" s="38">
        <f ca="1">OFFSET(STAT!$E$1,SUM!AA$3-1,SUM!$A47)</f>
        <v>0</v>
      </c>
      <c r="AB47" s="38">
        <f ca="1">OFFSET(STAT!$E$1,SUM!AB$3-1,SUM!$A47)</f>
        <v>0</v>
      </c>
      <c r="AC47" s="38">
        <f ca="1">OFFSET(STAT!$E$1,SUM!AC$3-1,SUM!$A47)</f>
        <v>0</v>
      </c>
      <c r="AD47" s="38">
        <f ca="1">OFFSET(STAT!$E$1,SUM!AD$3-1,SUM!$A47)</f>
        <v>0</v>
      </c>
      <c r="AE47" s="38">
        <f ca="1">OFFSET(STAT!$E$1,SUM!AE$3-1,SUM!$A47)</f>
        <v>0</v>
      </c>
      <c r="AF47" s="38">
        <f ca="1">OFFSET(STAT!$E$1,SUM!AF$3-1,SUM!$A47)</f>
        <v>0</v>
      </c>
      <c r="AG47" s="38">
        <f ca="1">OFFSET(STAT!$E$1,SUM!AG$3-1,SUM!$A47)</f>
        <v>0</v>
      </c>
      <c r="AH47" s="38">
        <f ca="1">OFFSET(STAT!$E$1,SUM!AH$3-1,SUM!$A47)</f>
        <v>0</v>
      </c>
      <c r="AI47" s="38">
        <f ca="1">OFFSET(STAT!$E$1,SUM!AI$3-1,SUM!$A47)</f>
        <v>0</v>
      </c>
      <c r="AJ47" s="38">
        <f ca="1">OFFSET(STAT!$E$1,SUM!AJ$3-1,SUM!$A47)</f>
        <v>0</v>
      </c>
      <c r="AK47" s="38">
        <f ca="1">OFFSET(STAT!$E$1,SUM!AK$3-1,SUM!$A47)</f>
        <v>0</v>
      </c>
      <c r="AL47" s="38">
        <f ca="1">OFFSET(STAT!$E$1,SUM!AL$3-1,SUM!$A47)</f>
        <v>0</v>
      </c>
      <c r="AM47" s="38">
        <f ca="1">OFFSET(STAT!$E$1,SUM!AM$3-1,SUM!$A47)</f>
        <v>0</v>
      </c>
      <c r="AN47" s="38">
        <f ca="1">OFFSET(STAT!$E$1,SUM!AN$3-1,SUM!$A47)</f>
        <v>0</v>
      </c>
      <c r="AO47" s="38">
        <f ca="1">OFFSET(STAT!$E$1,SUM!AO$3-1,SUM!$A47)</f>
        <v>0</v>
      </c>
      <c r="AP47" s="38">
        <f ca="1">OFFSET(STAT!$E$1,SUM!AP$3-1,SUM!$A47)</f>
        <v>0</v>
      </c>
      <c r="AQ47" s="38">
        <f ca="1">OFFSET(STAT!$E$1,SUM!AQ$3-1,SUM!$A47)</f>
        <v>0</v>
      </c>
      <c r="AR47" s="38">
        <f ca="1">OFFSET(STAT!$E$1,SUM!AR$3-1,SUM!$A47)</f>
        <v>0</v>
      </c>
      <c r="AS47" s="38">
        <f ca="1">OFFSET(STAT!$E$1,SUM!AS$3-1,SUM!$A47)</f>
        <v>0</v>
      </c>
      <c r="AT47" s="38">
        <f ca="1">OFFSET(STAT!$E$1,SUM!AT$3-1,SUM!$A47)</f>
        <v>0</v>
      </c>
      <c r="AU47" s="38">
        <f ca="1">OFFSET(STAT!$E$1,SUM!AU$3-1,SUM!$A47)</f>
        <v>0</v>
      </c>
      <c r="AV47" s="38">
        <f ca="1">OFFSET(STAT!$E$1,SUM!AV$3-1,SUM!$A47)</f>
        <v>0</v>
      </c>
      <c r="AW47" s="38">
        <f ca="1">OFFSET(STAT!$E$1,SUM!AW$3-1,SUM!$A47)</f>
        <v>0</v>
      </c>
      <c r="AX47" s="38">
        <f ca="1">OFFSET(STAT!$E$1,SUM!AX$3-1,SUM!$A47)</f>
        <v>0</v>
      </c>
      <c r="AY47" s="38">
        <f ca="1">OFFSET(STAT!$E$1,SUM!AY$3-1,SUM!$A47)</f>
        <v>0</v>
      </c>
      <c r="AZ47" s="38">
        <f ca="1">OFFSET(STAT!$E$1,SUM!AZ$3-1,SUM!$A47)</f>
        <v>0</v>
      </c>
      <c r="BA47" s="38">
        <f ca="1">OFFSET(STAT!$E$1,SUM!BA$3-1,SUM!$A47)</f>
        <v>0</v>
      </c>
      <c r="BB47" s="38">
        <f ca="1">OFFSET(STAT!$E$1,SUM!BB$3-1,SUM!$A47)</f>
        <v>0</v>
      </c>
    </row>
    <row r="48" spans="1:54" ht="9.9499999999999993" customHeight="1">
      <c r="A48" s="89">
        <f>SAMP!A45</f>
        <v>44</v>
      </c>
      <c r="B48" s="91" t="str">
        <f>SAMP!C45&amp;", "&amp;SAMP!D45</f>
        <v xml:space="preserve">, </v>
      </c>
      <c r="C48" s="92">
        <f>SAMP!B45</f>
        <v>0</v>
      </c>
      <c r="D48" s="38">
        <f ca="1">OFFSET(STAT!$E$1,SUM!D$3-1,SUM!$A48)</f>
        <v>0</v>
      </c>
      <c r="E48" s="38">
        <f ca="1">OFFSET(STAT!$E$1,SUM!E$3-1,SUM!$A48)</f>
        <v>0</v>
      </c>
      <c r="F48" s="38">
        <f ca="1">OFFSET(STAT!$E$1,SUM!F$3-1,SUM!$A48)</f>
        <v>0</v>
      </c>
      <c r="G48" s="38">
        <f ca="1">OFFSET(STAT!$E$1,SUM!G$3-1,SUM!$A48)</f>
        <v>0</v>
      </c>
      <c r="H48" s="38">
        <f ca="1">OFFSET(STAT!$E$1,SUM!H$3-1,SUM!$A48)</f>
        <v>0</v>
      </c>
      <c r="I48" s="38">
        <f ca="1">OFFSET(STAT!$E$1,SUM!I$3-1,SUM!$A48)</f>
        <v>0</v>
      </c>
      <c r="J48" s="38">
        <f ca="1">OFFSET(STAT!$E$1,SUM!J$3-1,SUM!$A48)</f>
        <v>0</v>
      </c>
      <c r="K48" s="38">
        <f ca="1">OFFSET(STAT!$E$1,SUM!K$3-1,SUM!$A48)</f>
        <v>0</v>
      </c>
      <c r="L48" s="38">
        <f ca="1">OFFSET(STAT!$E$1,SUM!L$3-1,SUM!$A48)</f>
        <v>0</v>
      </c>
      <c r="M48" s="38">
        <f ca="1">OFFSET(STAT!$E$1,SUM!M$3-1,SUM!$A48)</f>
        <v>0</v>
      </c>
      <c r="N48" s="38">
        <f ca="1">OFFSET(STAT!$E$1,SUM!N$3-1,SUM!$A48)</f>
        <v>0</v>
      </c>
      <c r="O48" s="38">
        <f ca="1">OFFSET(STAT!$E$1,SUM!O$3-1,SUM!$A48)</f>
        <v>0</v>
      </c>
      <c r="P48" s="38">
        <f ca="1">OFFSET(STAT!$E$1,SUM!P$3-1,SUM!$A48)</f>
        <v>0</v>
      </c>
      <c r="Q48" s="38">
        <f ca="1">OFFSET(STAT!$E$1,SUM!Q$3-1,SUM!$A48)</f>
        <v>0</v>
      </c>
      <c r="R48" s="38">
        <f ca="1">OFFSET(STAT!$E$1,SUM!R$3-1,SUM!$A48)</f>
        <v>0</v>
      </c>
      <c r="S48" s="38">
        <f ca="1">OFFSET(STAT!$E$1,SUM!S$3-1,SUM!$A48)</f>
        <v>0</v>
      </c>
      <c r="T48" s="38">
        <f ca="1">OFFSET(STAT!$E$1,SUM!T$3-1,SUM!$A48)</f>
        <v>0</v>
      </c>
      <c r="U48" s="38">
        <f ca="1">OFFSET(STAT!$E$1,SUM!U$3-1,SUM!$A48)</f>
        <v>0</v>
      </c>
      <c r="V48" s="38">
        <f ca="1">OFFSET(STAT!$E$1,SUM!V$3-1,SUM!$A48)</f>
        <v>0</v>
      </c>
      <c r="W48" s="38">
        <f ca="1">OFFSET(STAT!$E$1,SUM!W$3-1,SUM!$A48)</f>
        <v>0</v>
      </c>
      <c r="X48" s="38">
        <f ca="1">OFFSET(STAT!$E$1,SUM!X$3-1,SUM!$A48)</f>
        <v>0</v>
      </c>
      <c r="Y48" s="38">
        <f ca="1">OFFSET(STAT!$E$1,SUM!Y$3-1,SUM!$A48)</f>
        <v>0</v>
      </c>
      <c r="Z48" s="38">
        <f ca="1">OFFSET(STAT!$E$1,SUM!Z$3-1,SUM!$A48)</f>
        <v>0</v>
      </c>
      <c r="AA48" s="38">
        <f ca="1">OFFSET(STAT!$E$1,SUM!AA$3-1,SUM!$A48)</f>
        <v>0</v>
      </c>
      <c r="AB48" s="38">
        <f ca="1">OFFSET(STAT!$E$1,SUM!AB$3-1,SUM!$A48)</f>
        <v>0</v>
      </c>
      <c r="AC48" s="38">
        <f ca="1">OFFSET(STAT!$E$1,SUM!AC$3-1,SUM!$A48)</f>
        <v>0</v>
      </c>
      <c r="AD48" s="38">
        <f ca="1">OFFSET(STAT!$E$1,SUM!AD$3-1,SUM!$A48)</f>
        <v>0</v>
      </c>
      <c r="AE48" s="38">
        <f ca="1">OFFSET(STAT!$E$1,SUM!AE$3-1,SUM!$A48)</f>
        <v>0</v>
      </c>
      <c r="AF48" s="38">
        <f ca="1">OFFSET(STAT!$E$1,SUM!AF$3-1,SUM!$A48)</f>
        <v>0</v>
      </c>
      <c r="AG48" s="38">
        <f ca="1">OFFSET(STAT!$E$1,SUM!AG$3-1,SUM!$A48)</f>
        <v>0</v>
      </c>
      <c r="AH48" s="38">
        <f ca="1">OFFSET(STAT!$E$1,SUM!AH$3-1,SUM!$A48)</f>
        <v>0</v>
      </c>
      <c r="AI48" s="38">
        <f ca="1">OFFSET(STAT!$E$1,SUM!AI$3-1,SUM!$A48)</f>
        <v>0</v>
      </c>
      <c r="AJ48" s="38">
        <f ca="1">OFFSET(STAT!$E$1,SUM!AJ$3-1,SUM!$A48)</f>
        <v>0</v>
      </c>
      <c r="AK48" s="38">
        <f ca="1">OFFSET(STAT!$E$1,SUM!AK$3-1,SUM!$A48)</f>
        <v>0</v>
      </c>
      <c r="AL48" s="38">
        <f ca="1">OFFSET(STAT!$E$1,SUM!AL$3-1,SUM!$A48)</f>
        <v>0</v>
      </c>
      <c r="AM48" s="38">
        <f ca="1">OFFSET(STAT!$E$1,SUM!AM$3-1,SUM!$A48)</f>
        <v>0</v>
      </c>
      <c r="AN48" s="38">
        <f ca="1">OFFSET(STAT!$E$1,SUM!AN$3-1,SUM!$A48)</f>
        <v>0</v>
      </c>
      <c r="AO48" s="38">
        <f ca="1">OFFSET(STAT!$E$1,SUM!AO$3-1,SUM!$A48)</f>
        <v>0</v>
      </c>
      <c r="AP48" s="38">
        <f ca="1">OFFSET(STAT!$E$1,SUM!AP$3-1,SUM!$A48)</f>
        <v>0</v>
      </c>
      <c r="AQ48" s="38">
        <f ca="1">OFFSET(STAT!$E$1,SUM!AQ$3-1,SUM!$A48)</f>
        <v>0</v>
      </c>
      <c r="AR48" s="38">
        <f ca="1">OFFSET(STAT!$E$1,SUM!AR$3-1,SUM!$A48)</f>
        <v>0</v>
      </c>
      <c r="AS48" s="38">
        <f ca="1">OFFSET(STAT!$E$1,SUM!AS$3-1,SUM!$A48)</f>
        <v>0</v>
      </c>
      <c r="AT48" s="38">
        <f ca="1">OFFSET(STAT!$E$1,SUM!AT$3-1,SUM!$A48)</f>
        <v>0</v>
      </c>
      <c r="AU48" s="38">
        <f ca="1">OFFSET(STAT!$E$1,SUM!AU$3-1,SUM!$A48)</f>
        <v>0</v>
      </c>
      <c r="AV48" s="38">
        <f ca="1">OFFSET(STAT!$E$1,SUM!AV$3-1,SUM!$A48)</f>
        <v>0</v>
      </c>
      <c r="AW48" s="38">
        <f ca="1">OFFSET(STAT!$E$1,SUM!AW$3-1,SUM!$A48)</f>
        <v>0</v>
      </c>
      <c r="AX48" s="38">
        <f ca="1">OFFSET(STAT!$E$1,SUM!AX$3-1,SUM!$A48)</f>
        <v>0</v>
      </c>
      <c r="AY48" s="38">
        <f ca="1">OFFSET(STAT!$E$1,SUM!AY$3-1,SUM!$A48)</f>
        <v>0</v>
      </c>
      <c r="AZ48" s="38">
        <f ca="1">OFFSET(STAT!$E$1,SUM!AZ$3-1,SUM!$A48)</f>
        <v>0</v>
      </c>
      <c r="BA48" s="38">
        <f ca="1">OFFSET(STAT!$E$1,SUM!BA$3-1,SUM!$A48)</f>
        <v>0</v>
      </c>
      <c r="BB48" s="38">
        <f ca="1">OFFSET(STAT!$E$1,SUM!BB$3-1,SUM!$A48)</f>
        <v>0</v>
      </c>
    </row>
    <row r="49" spans="1:54" ht="9.9499999999999993" customHeight="1">
      <c r="A49" s="89">
        <f>SAMP!A46</f>
        <v>45</v>
      </c>
      <c r="B49" s="91" t="str">
        <f>SAMP!C46&amp;", "&amp;SAMP!D46</f>
        <v xml:space="preserve">, </v>
      </c>
      <c r="C49" s="92">
        <f>SAMP!B46</f>
        <v>0</v>
      </c>
      <c r="D49" s="38">
        <f ca="1">OFFSET(STAT!$E$1,SUM!D$3-1,SUM!$A49)</f>
        <v>0</v>
      </c>
      <c r="E49" s="38">
        <f ca="1">OFFSET(STAT!$E$1,SUM!E$3-1,SUM!$A49)</f>
        <v>0</v>
      </c>
      <c r="F49" s="38">
        <f ca="1">OFFSET(STAT!$E$1,SUM!F$3-1,SUM!$A49)</f>
        <v>0</v>
      </c>
      <c r="G49" s="38">
        <f ca="1">OFFSET(STAT!$E$1,SUM!G$3-1,SUM!$A49)</f>
        <v>0</v>
      </c>
      <c r="H49" s="38">
        <f ca="1">OFFSET(STAT!$E$1,SUM!H$3-1,SUM!$A49)</f>
        <v>0</v>
      </c>
      <c r="I49" s="38">
        <f ca="1">OFFSET(STAT!$E$1,SUM!I$3-1,SUM!$A49)</f>
        <v>0</v>
      </c>
      <c r="J49" s="38">
        <f ca="1">OFFSET(STAT!$E$1,SUM!J$3-1,SUM!$A49)</f>
        <v>0</v>
      </c>
      <c r="K49" s="38">
        <f ca="1">OFFSET(STAT!$E$1,SUM!K$3-1,SUM!$A49)</f>
        <v>0</v>
      </c>
      <c r="L49" s="38">
        <f ca="1">OFFSET(STAT!$E$1,SUM!L$3-1,SUM!$A49)</f>
        <v>0</v>
      </c>
      <c r="M49" s="38">
        <f ca="1">OFFSET(STAT!$E$1,SUM!M$3-1,SUM!$A49)</f>
        <v>0</v>
      </c>
      <c r="N49" s="38">
        <f ca="1">OFFSET(STAT!$E$1,SUM!N$3-1,SUM!$A49)</f>
        <v>0</v>
      </c>
      <c r="O49" s="38">
        <f ca="1">OFFSET(STAT!$E$1,SUM!O$3-1,SUM!$A49)</f>
        <v>0</v>
      </c>
      <c r="P49" s="38">
        <f ca="1">OFFSET(STAT!$E$1,SUM!P$3-1,SUM!$A49)</f>
        <v>0</v>
      </c>
      <c r="Q49" s="38">
        <f ca="1">OFFSET(STAT!$E$1,SUM!Q$3-1,SUM!$A49)</f>
        <v>0</v>
      </c>
      <c r="R49" s="38">
        <f ca="1">OFFSET(STAT!$E$1,SUM!R$3-1,SUM!$A49)</f>
        <v>0</v>
      </c>
      <c r="S49" s="38">
        <f ca="1">OFFSET(STAT!$E$1,SUM!S$3-1,SUM!$A49)</f>
        <v>0</v>
      </c>
      <c r="T49" s="38">
        <f ca="1">OFFSET(STAT!$E$1,SUM!T$3-1,SUM!$A49)</f>
        <v>0</v>
      </c>
      <c r="U49" s="38">
        <f ca="1">OFFSET(STAT!$E$1,SUM!U$3-1,SUM!$A49)</f>
        <v>0</v>
      </c>
      <c r="V49" s="38">
        <f ca="1">OFFSET(STAT!$E$1,SUM!V$3-1,SUM!$A49)</f>
        <v>0</v>
      </c>
      <c r="W49" s="38">
        <f ca="1">OFFSET(STAT!$E$1,SUM!W$3-1,SUM!$A49)</f>
        <v>0</v>
      </c>
      <c r="X49" s="38">
        <f ca="1">OFFSET(STAT!$E$1,SUM!X$3-1,SUM!$A49)</f>
        <v>0</v>
      </c>
      <c r="Y49" s="38">
        <f ca="1">OFFSET(STAT!$E$1,SUM!Y$3-1,SUM!$A49)</f>
        <v>0</v>
      </c>
      <c r="Z49" s="38">
        <f ca="1">OFFSET(STAT!$E$1,SUM!Z$3-1,SUM!$A49)</f>
        <v>0</v>
      </c>
      <c r="AA49" s="38">
        <f ca="1">OFFSET(STAT!$E$1,SUM!AA$3-1,SUM!$A49)</f>
        <v>0</v>
      </c>
      <c r="AB49" s="38">
        <f ca="1">OFFSET(STAT!$E$1,SUM!AB$3-1,SUM!$A49)</f>
        <v>0</v>
      </c>
      <c r="AC49" s="38">
        <f ca="1">OFFSET(STAT!$E$1,SUM!AC$3-1,SUM!$A49)</f>
        <v>0</v>
      </c>
      <c r="AD49" s="38">
        <f ca="1">OFFSET(STAT!$E$1,SUM!AD$3-1,SUM!$A49)</f>
        <v>0</v>
      </c>
      <c r="AE49" s="38">
        <f ca="1">OFFSET(STAT!$E$1,SUM!AE$3-1,SUM!$A49)</f>
        <v>0</v>
      </c>
      <c r="AF49" s="38">
        <f ca="1">OFFSET(STAT!$E$1,SUM!AF$3-1,SUM!$A49)</f>
        <v>0</v>
      </c>
      <c r="AG49" s="38">
        <f ca="1">OFFSET(STAT!$E$1,SUM!AG$3-1,SUM!$A49)</f>
        <v>0</v>
      </c>
      <c r="AH49" s="38">
        <f ca="1">OFFSET(STAT!$E$1,SUM!AH$3-1,SUM!$A49)</f>
        <v>0</v>
      </c>
      <c r="AI49" s="38">
        <f ca="1">OFFSET(STAT!$E$1,SUM!AI$3-1,SUM!$A49)</f>
        <v>0</v>
      </c>
      <c r="AJ49" s="38">
        <f ca="1">OFFSET(STAT!$E$1,SUM!AJ$3-1,SUM!$A49)</f>
        <v>0</v>
      </c>
      <c r="AK49" s="38">
        <f ca="1">OFFSET(STAT!$E$1,SUM!AK$3-1,SUM!$A49)</f>
        <v>0</v>
      </c>
      <c r="AL49" s="38">
        <f ca="1">OFFSET(STAT!$E$1,SUM!AL$3-1,SUM!$A49)</f>
        <v>0</v>
      </c>
      <c r="AM49" s="38">
        <f ca="1">OFFSET(STAT!$E$1,SUM!AM$3-1,SUM!$A49)</f>
        <v>0</v>
      </c>
      <c r="AN49" s="38">
        <f ca="1">OFFSET(STAT!$E$1,SUM!AN$3-1,SUM!$A49)</f>
        <v>0</v>
      </c>
      <c r="AO49" s="38">
        <f ca="1">OFFSET(STAT!$E$1,SUM!AO$3-1,SUM!$A49)</f>
        <v>0</v>
      </c>
      <c r="AP49" s="38">
        <f ca="1">OFFSET(STAT!$E$1,SUM!AP$3-1,SUM!$A49)</f>
        <v>0</v>
      </c>
      <c r="AQ49" s="38">
        <f ca="1">OFFSET(STAT!$E$1,SUM!AQ$3-1,SUM!$A49)</f>
        <v>0</v>
      </c>
      <c r="AR49" s="38">
        <f ca="1">OFFSET(STAT!$E$1,SUM!AR$3-1,SUM!$A49)</f>
        <v>0</v>
      </c>
      <c r="AS49" s="38">
        <f ca="1">OFFSET(STAT!$E$1,SUM!AS$3-1,SUM!$A49)</f>
        <v>0</v>
      </c>
      <c r="AT49" s="38">
        <f ca="1">OFFSET(STAT!$E$1,SUM!AT$3-1,SUM!$A49)</f>
        <v>0</v>
      </c>
      <c r="AU49" s="38">
        <f ca="1">OFFSET(STAT!$E$1,SUM!AU$3-1,SUM!$A49)</f>
        <v>0</v>
      </c>
      <c r="AV49" s="38">
        <f ca="1">OFFSET(STAT!$E$1,SUM!AV$3-1,SUM!$A49)</f>
        <v>0</v>
      </c>
      <c r="AW49" s="38">
        <f ca="1">OFFSET(STAT!$E$1,SUM!AW$3-1,SUM!$A49)</f>
        <v>0</v>
      </c>
      <c r="AX49" s="38">
        <f ca="1">OFFSET(STAT!$E$1,SUM!AX$3-1,SUM!$A49)</f>
        <v>0</v>
      </c>
      <c r="AY49" s="38">
        <f ca="1">OFFSET(STAT!$E$1,SUM!AY$3-1,SUM!$A49)</f>
        <v>0</v>
      </c>
      <c r="AZ49" s="38">
        <f ca="1">OFFSET(STAT!$E$1,SUM!AZ$3-1,SUM!$A49)</f>
        <v>0</v>
      </c>
      <c r="BA49" s="38">
        <f ca="1">OFFSET(STAT!$E$1,SUM!BA$3-1,SUM!$A49)</f>
        <v>0</v>
      </c>
      <c r="BB49" s="38">
        <f ca="1">OFFSET(STAT!$E$1,SUM!BB$3-1,SUM!$A49)</f>
        <v>0</v>
      </c>
    </row>
    <row r="50" spans="1:54" ht="9.9499999999999993" customHeight="1">
      <c r="A50" s="89">
        <f>SAMP!A47</f>
        <v>46</v>
      </c>
      <c r="B50" s="91" t="str">
        <f>SAMP!C47&amp;", "&amp;SAMP!D47</f>
        <v xml:space="preserve">, </v>
      </c>
      <c r="C50" s="92">
        <f>SAMP!B47</f>
        <v>0</v>
      </c>
      <c r="D50" s="38">
        <f ca="1">OFFSET(STAT!$E$1,SUM!D$3-1,SUM!$A50)</f>
        <v>0</v>
      </c>
      <c r="E50" s="38">
        <f ca="1">OFFSET(STAT!$E$1,SUM!E$3-1,SUM!$A50)</f>
        <v>0</v>
      </c>
      <c r="F50" s="38">
        <f ca="1">OFFSET(STAT!$E$1,SUM!F$3-1,SUM!$A50)</f>
        <v>0</v>
      </c>
      <c r="G50" s="38">
        <f ca="1">OFFSET(STAT!$E$1,SUM!G$3-1,SUM!$A50)</f>
        <v>0</v>
      </c>
      <c r="H50" s="38">
        <f ca="1">OFFSET(STAT!$E$1,SUM!H$3-1,SUM!$A50)</f>
        <v>0</v>
      </c>
      <c r="I50" s="38">
        <f ca="1">OFFSET(STAT!$E$1,SUM!I$3-1,SUM!$A50)</f>
        <v>0</v>
      </c>
      <c r="J50" s="38">
        <f ca="1">OFFSET(STAT!$E$1,SUM!J$3-1,SUM!$A50)</f>
        <v>0</v>
      </c>
      <c r="K50" s="38">
        <f ca="1">OFFSET(STAT!$E$1,SUM!K$3-1,SUM!$A50)</f>
        <v>0</v>
      </c>
      <c r="L50" s="38">
        <f ca="1">OFFSET(STAT!$E$1,SUM!L$3-1,SUM!$A50)</f>
        <v>0</v>
      </c>
      <c r="M50" s="38">
        <f ca="1">OFFSET(STAT!$E$1,SUM!M$3-1,SUM!$A50)</f>
        <v>0</v>
      </c>
      <c r="N50" s="38">
        <f ca="1">OFFSET(STAT!$E$1,SUM!N$3-1,SUM!$A50)</f>
        <v>0</v>
      </c>
      <c r="O50" s="38">
        <f ca="1">OFFSET(STAT!$E$1,SUM!O$3-1,SUM!$A50)</f>
        <v>0</v>
      </c>
      <c r="P50" s="38">
        <f ca="1">OFFSET(STAT!$E$1,SUM!P$3-1,SUM!$A50)</f>
        <v>0</v>
      </c>
      <c r="Q50" s="38">
        <f ca="1">OFFSET(STAT!$E$1,SUM!Q$3-1,SUM!$A50)</f>
        <v>0</v>
      </c>
      <c r="R50" s="38">
        <f ca="1">OFFSET(STAT!$E$1,SUM!R$3-1,SUM!$A50)</f>
        <v>0</v>
      </c>
      <c r="S50" s="38">
        <f ca="1">OFFSET(STAT!$E$1,SUM!S$3-1,SUM!$A50)</f>
        <v>0</v>
      </c>
      <c r="T50" s="38">
        <f ca="1">OFFSET(STAT!$E$1,SUM!T$3-1,SUM!$A50)</f>
        <v>0</v>
      </c>
      <c r="U50" s="38">
        <f ca="1">OFFSET(STAT!$E$1,SUM!U$3-1,SUM!$A50)</f>
        <v>0</v>
      </c>
      <c r="V50" s="38">
        <f ca="1">OFFSET(STAT!$E$1,SUM!V$3-1,SUM!$A50)</f>
        <v>0</v>
      </c>
      <c r="W50" s="38">
        <f ca="1">OFFSET(STAT!$E$1,SUM!W$3-1,SUM!$A50)</f>
        <v>0</v>
      </c>
      <c r="X50" s="38">
        <f ca="1">OFFSET(STAT!$E$1,SUM!X$3-1,SUM!$A50)</f>
        <v>0</v>
      </c>
      <c r="Y50" s="38">
        <f ca="1">OFFSET(STAT!$E$1,SUM!Y$3-1,SUM!$A50)</f>
        <v>0</v>
      </c>
      <c r="Z50" s="38">
        <f ca="1">OFFSET(STAT!$E$1,SUM!Z$3-1,SUM!$A50)</f>
        <v>0</v>
      </c>
      <c r="AA50" s="38">
        <f ca="1">OFFSET(STAT!$E$1,SUM!AA$3-1,SUM!$A50)</f>
        <v>0</v>
      </c>
      <c r="AB50" s="38">
        <f ca="1">OFFSET(STAT!$E$1,SUM!AB$3-1,SUM!$A50)</f>
        <v>0</v>
      </c>
      <c r="AC50" s="38">
        <f ca="1">OFFSET(STAT!$E$1,SUM!AC$3-1,SUM!$A50)</f>
        <v>0</v>
      </c>
      <c r="AD50" s="38">
        <f ca="1">OFFSET(STAT!$E$1,SUM!AD$3-1,SUM!$A50)</f>
        <v>0</v>
      </c>
      <c r="AE50" s="38">
        <f ca="1">OFFSET(STAT!$E$1,SUM!AE$3-1,SUM!$A50)</f>
        <v>0</v>
      </c>
      <c r="AF50" s="38">
        <f ca="1">OFFSET(STAT!$E$1,SUM!AF$3-1,SUM!$A50)</f>
        <v>0</v>
      </c>
      <c r="AG50" s="38">
        <f ca="1">OFFSET(STAT!$E$1,SUM!AG$3-1,SUM!$A50)</f>
        <v>0</v>
      </c>
      <c r="AH50" s="38">
        <f ca="1">OFFSET(STAT!$E$1,SUM!AH$3-1,SUM!$A50)</f>
        <v>0</v>
      </c>
      <c r="AI50" s="38">
        <f ca="1">OFFSET(STAT!$E$1,SUM!AI$3-1,SUM!$A50)</f>
        <v>0</v>
      </c>
      <c r="AJ50" s="38">
        <f ca="1">OFFSET(STAT!$E$1,SUM!AJ$3-1,SUM!$A50)</f>
        <v>0</v>
      </c>
      <c r="AK50" s="38">
        <f ca="1">OFFSET(STAT!$E$1,SUM!AK$3-1,SUM!$A50)</f>
        <v>0</v>
      </c>
      <c r="AL50" s="38">
        <f ca="1">OFFSET(STAT!$E$1,SUM!AL$3-1,SUM!$A50)</f>
        <v>0</v>
      </c>
      <c r="AM50" s="38">
        <f ca="1">OFFSET(STAT!$E$1,SUM!AM$3-1,SUM!$A50)</f>
        <v>0</v>
      </c>
      <c r="AN50" s="38">
        <f ca="1">OFFSET(STAT!$E$1,SUM!AN$3-1,SUM!$A50)</f>
        <v>0</v>
      </c>
      <c r="AO50" s="38">
        <f ca="1">OFFSET(STAT!$E$1,SUM!AO$3-1,SUM!$A50)</f>
        <v>0</v>
      </c>
      <c r="AP50" s="38">
        <f ca="1">OFFSET(STAT!$E$1,SUM!AP$3-1,SUM!$A50)</f>
        <v>0</v>
      </c>
      <c r="AQ50" s="38">
        <f ca="1">OFFSET(STAT!$E$1,SUM!AQ$3-1,SUM!$A50)</f>
        <v>0</v>
      </c>
      <c r="AR50" s="38">
        <f ca="1">OFFSET(STAT!$E$1,SUM!AR$3-1,SUM!$A50)</f>
        <v>0</v>
      </c>
      <c r="AS50" s="38">
        <f ca="1">OFFSET(STAT!$E$1,SUM!AS$3-1,SUM!$A50)</f>
        <v>0</v>
      </c>
      <c r="AT50" s="38">
        <f ca="1">OFFSET(STAT!$E$1,SUM!AT$3-1,SUM!$A50)</f>
        <v>0</v>
      </c>
      <c r="AU50" s="38">
        <f ca="1">OFFSET(STAT!$E$1,SUM!AU$3-1,SUM!$A50)</f>
        <v>0</v>
      </c>
      <c r="AV50" s="38">
        <f ca="1">OFFSET(STAT!$E$1,SUM!AV$3-1,SUM!$A50)</f>
        <v>0</v>
      </c>
      <c r="AW50" s="38">
        <f ca="1">OFFSET(STAT!$E$1,SUM!AW$3-1,SUM!$A50)</f>
        <v>0</v>
      </c>
      <c r="AX50" s="38">
        <f ca="1">OFFSET(STAT!$E$1,SUM!AX$3-1,SUM!$A50)</f>
        <v>0</v>
      </c>
      <c r="AY50" s="38">
        <f ca="1">OFFSET(STAT!$E$1,SUM!AY$3-1,SUM!$A50)</f>
        <v>0</v>
      </c>
      <c r="AZ50" s="38">
        <f ca="1">OFFSET(STAT!$E$1,SUM!AZ$3-1,SUM!$A50)</f>
        <v>0</v>
      </c>
      <c r="BA50" s="38">
        <f ca="1">OFFSET(STAT!$E$1,SUM!BA$3-1,SUM!$A50)</f>
        <v>0</v>
      </c>
      <c r="BB50" s="38">
        <f ca="1">OFFSET(STAT!$E$1,SUM!BB$3-1,SUM!$A50)</f>
        <v>0</v>
      </c>
    </row>
    <row r="51" spans="1:54" ht="9.9499999999999993" customHeight="1">
      <c r="A51" s="89">
        <f>SAMP!A48</f>
        <v>47</v>
      </c>
      <c r="B51" s="91" t="str">
        <f>SAMP!C48&amp;", "&amp;SAMP!D48</f>
        <v xml:space="preserve">, </v>
      </c>
      <c r="C51" s="92">
        <f>SAMP!B48</f>
        <v>0</v>
      </c>
      <c r="D51" s="38">
        <f ca="1">OFFSET(STAT!$E$1,SUM!D$3-1,SUM!$A51)</f>
        <v>0</v>
      </c>
      <c r="E51" s="38">
        <f ca="1">OFFSET(STAT!$E$1,SUM!E$3-1,SUM!$A51)</f>
        <v>0</v>
      </c>
      <c r="F51" s="38">
        <f ca="1">OFFSET(STAT!$E$1,SUM!F$3-1,SUM!$A51)</f>
        <v>0</v>
      </c>
      <c r="G51" s="38">
        <f ca="1">OFFSET(STAT!$E$1,SUM!G$3-1,SUM!$A51)</f>
        <v>0</v>
      </c>
      <c r="H51" s="38">
        <f ca="1">OFFSET(STAT!$E$1,SUM!H$3-1,SUM!$A51)</f>
        <v>0</v>
      </c>
      <c r="I51" s="38">
        <f ca="1">OFFSET(STAT!$E$1,SUM!I$3-1,SUM!$A51)</f>
        <v>0</v>
      </c>
      <c r="J51" s="38">
        <f ca="1">OFFSET(STAT!$E$1,SUM!J$3-1,SUM!$A51)</f>
        <v>0</v>
      </c>
      <c r="K51" s="38">
        <f ca="1">OFFSET(STAT!$E$1,SUM!K$3-1,SUM!$A51)</f>
        <v>0</v>
      </c>
      <c r="L51" s="38">
        <f ca="1">OFFSET(STAT!$E$1,SUM!L$3-1,SUM!$A51)</f>
        <v>0</v>
      </c>
      <c r="M51" s="38">
        <f ca="1">OFFSET(STAT!$E$1,SUM!M$3-1,SUM!$A51)</f>
        <v>0</v>
      </c>
      <c r="N51" s="38">
        <f ca="1">OFFSET(STAT!$E$1,SUM!N$3-1,SUM!$A51)</f>
        <v>0</v>
      </c>
      <c r="O51" s="38">
        <f ca="1">OFFSET(STAT!$E$1,SUM!O$3-1,SUM!$A51)</f>
        <v>0</v>
      </c>
      <c r="P51" s="38">
        <f ca="1">OFFSET(STAT!$E$1,SUM!P$3-1,SUM!$A51)</f>
        <v>0</v>
      </c>
      <c r="Q51" s="38">
        <f ca="1">OFFSET(STAT!$E$1,SUM!Q$3-1,SUM!$A51)</f>
        <v>0</v>
      </c>
      <c r="R51" s="38">
        <f ca="1">OFFSET(STAT!$E$1,SUM!R$3-1,SUM!$A51)</f>
        <v>0</v>
      </c>
      <c r="S51" s="38">
        <f ca="1">OFFSET(STAT!$E$1,SUM!S$3-1,SUM!$A51)</f>
        <v>0</v>
      </c>
      <c r="T51" s="38">
        <f ca="1">OFFSET(STAT!$E$1,SUM!T$3-1,SUM!$A51)</f>
        <v>0</v>
      </c>
      <c r="U51" s="38">
        <f ca="1">OFFSET(STAT!$E$1,SUM!U$3-1,SUM!$A51)</f>
        <v>0</v>
      </c>
      <c r="V51" s="38">
        <f ca="1">OFFSET(STAT!$E$1,SUM!V$3-1,SUM!$A51)</f>
        <v>0</v>
      </c>
      <c r="W51" s="38">
        <f ca="1">OFFSET(STAT!$E$1,SUM!W$3-1,SUM!$A51)</f>
        <v>0</v>
      </c>
      <c r="X51" s="38">
        <f ca="1">OFFSET(STAT!$E$1,SUM!X$3-1,SUM!$A51)</f>
        <v>0</v>
      </c>
      <c r="Y51" s="38">
        <f ca="1">OFFSET(STAT!$E$1,SUM!Y$3-1,SUM!$A51)</f>
        <v>0</v>
      </c>
      <c r="Z51" s="38">
        <f ca="1">OFFSET(STAT!$E$1,SUM!Z$3-1,SUM!$A51)</f>
        <v>0</v>
      </c>
      <c r="AA51" s="38">
        <f ca="1">OFFSET(STAT!$E$1,SUM!AA$3-1,SUM!$A51)</f>
        <v>0</v>
      </c>
      <c r="AB51" s="38">
        <f ca="1">OFFSET(STAT!$E$1,SUM!AB$3-1,SUM!$A51)</f>
        <v>0</v>
      </c>
      <c r="AC51" s="38">
        <f ca="1">OFFSET(STAT!$E$1,SUM!AC$3-1,SUM!$A51)</f>
        <v>0</v>
      </c>
      <c r="AD51" s="38">
        <f ca="1">OFFSET(STAT!$E$1,SUM!AD$3-1,SUM!$A51)</f>
        <v>0</v>
      </c>
      <c r="AE51" s="38">
        <f ca="1">OFFSET(STAT!$E$1,SUM!AE$3-1,SUM!$A51)</f>
        <v>0</v>
      </c>
      <c r="AF51" s="38">
        <f ca="1">OFFSET(STAT!$E$1,SUM!AF$3-1,SUM!$A51)</f>
        <v>0</v>
      </c>
      <c r="AG51" s="38">
        <f ca="1">OFFSET(STAT!$E$1,SUM!AG$3-1,SUM!$A51)</f>
        <v>0</v>
      </c>
      <c r="AH51" s="38">
        <f ca="1">OFFSET(STAT!$E$1,SUM!AH$3-1,SUM!$A51)</f>
        <v>0</v>
      </c>
      <c r="AI51" s="38">
        <f ca="1">OFFSET(STAT!$E$1,SUM!AI$3-1,SUM!$A51)</f>
        <v>0</v>
      </c>
      <c r="AJ51" s="38">
        <f ca="1">OFFSET(STAT!$E$1,SUM!AJ$3-1,SUM!$A51)</f>
        <v>0</v>
      </c>
      <c r="AK51" s="38">
        <f ca="1">OFFSET(STAT!$E$1,SUM!AK$3-1,SUM!$A51)</f>
        <v>0</v>
      </c>
      <c r="AL51" s="38">
        <f ca="1">OFFSET(STAT!$E$1,SUM!AL$3-1,SUM!$A51)</f>
        <v>0</v>
      </c>
      <c r="AM51" s="38">
        <f ca="1">OFFSET(STAT!$E$1,SUM!AM$3-1,SUM!$A51)</f>
        <v>0</v>
      </c>
      <c r="AN51" s="38">
        <f ca="1">OFFSET(STAT!$E$1,SUM!AN$3-1,SUM!$A51)</f>
        <v>0</v>
      </c>
      <c r="AO51" s="38">
        <f ca="1">OFFSET(STAT!$E$1,SUM!AO$3-1,SUM!$A51)</f>
        <v>0</v>
      </c>
      <c r="AP51" s="38">
        <f ca="1">OFFSET(STAT!$E$1,SUM!AP$3-1,SUM!$A51)</f>
        <v>0</v>
      </c>
      <c r="AQ51" s="38">
        <f ca="1">OFFSET(STAT!$E$1,SUM!AQ$3-1,SUM!$A51)</f>
        <v>0</v>
      </c>
      <c r="AR51" s="38">
        <f ca="1">OFFSET(STAT!$E$1,SUM!AR$3-1,SUM!$A51)</f>
        <v>0</v>
      </c>
      <c r="AS51" s="38">
        <f ca="1">OFFSET(STAT!$E$1,SUM!AS$3-1,SUM!$A51)</f>
        <v>0</v>
      </c>
      <c r="AT51" s="38">
        <f ca="1">OFFSET(STAT!$E$1,SUM!AT$3-1,SUM!$A51)</f>
        <v>0</v>
      </c>
      <c r="AU51" s="38">
        <f ca="1">OFFSET(STAT!$E$1,SUM!AU$3-1,SUM!$A51)</f>
        <v>0</v>
      </c>
      <c r="AV51" s="38">
        <f ca="1">OFFSET(STAT!$E$1,SUM!AV$3-1,SUM!$A51)</f>
        <v>0</v>
      </c>
      <c r="AW51" s="38">
        <f ca="1">OFFSET(STAT!$E$1,SUM!AW$3-1,SUM!$A51)</f>
        <v>0</v>
      </c>
      <c r="AX51" s="38">
        <f ca="1">OFFSET(STAT!$E$1,SUM!AX$3-1,SUM!$A51)</f>
        <v>0</v>
      </c>
      <c r="AY51" s="38">
        <f ca="1">OFFSET(STAT!$E$1,SUM!AY$3-1,SUM!$A51)</f>
        <v>0</v>
      </c>
      <c r="AZ51" s="38">
        <f ca="1">OFFSET(STAT!$E$1,SUM!AZ$3-1,SUM!$A51)</f>
        <v>0</v>
      </c>
      <c r="BA51" s="38">
        <f ca="1">OFFSET(STAT!$E$1,SUM!BA$3-1,SUM!$A51)</f>
        <v>0</v>
      </c>
      <c r="BB51" s="38">
        <f ca="1">OFFSET(STAT!$E$1,SUM!BB$3-1,SUM!$A51)</f>
        <v>0</v>
      </c>
    </row>
    <row r="52" spans="1:54" ht="9.9499999999999993" customHeight="1">
      <c r="A52" s="89">
        <f>SAMP!A49</f>
        <v>48</v>
      </c>
      <c r="B52" s="91" t="str">
        <f>SAMP!C49&amp;", "&amp;SAMP!D49</f>
        <v xml:space="preserve">, </v>
      </c>
      <c r="C52" s="92">
        <f>SAMP!B49</f>
        <v>0</v>
      </c>
      <c r="D52" s="38">
        <f ca="1">OFFSET(STAT!$E$1,SUM!D$3-1,SUM!$A52)</f>
        <v>0</v>
      </c>
      <c r="E52" s="38">
        <f ca="1">OFFSET(STAT!$E$1,SUM!E$3-1,SUM!$A52)</f>
        <v>0</v>
      </c>
      <c r="F52" s="38">
        <f ca="1">OFFSET(STAT!$E$1,SUM!F$3-1,SUM!$A52)</f>
        <v>0</v>
      </c>
      <c r="G52" s="38">
        <f ca="1">OFFSET(STAT!$E$1,SUM!G$3-1,SUM!$A52)</f>
        <v>0</v>
      </c>
      <c r="H52" s="38">
        <f ca="1">OFFSET(STAT!$E$1,SUM!H$3-1,SUM!$A52)</f>
        <v>0</v>
      </c>
      <c r="I52" s="38">
        <f ca="1">OFFSET(STAT!$E$1,SUM!I$3-1,SUM!$A52)</f>
        <v>0</v>
      </c>
      <c r="J52" s="38">
        <f ca="1">OFFSET(STAT!$E$1,SUM!J$3-1,SUM!$A52)</f>
        <v>0</v>
      </c>
      <c r="K52" s="38">
        <f ca="1">OFFSET(STAT!$E$1,SUM!K$3-1,SUM!$A52)</f>
        <v>0</v>
      </c>
      <c r="L52" s="38">
        <f ca="1">OFFSET(STAT!$E$1,SUM!L$3-1,SUM!$A52)</f>
        <v>0</v>
      </c>
      <c r="M52" s="38">
        <f ca="1">OFFSET(STAT!$E$1,SUM!M$3-1,SUM!$A52)</f>
        <v>0</v>
      </c>
      <c r="N52" s="38">
        <f ca="1">OFFSET(STAT!$E$1,SUM!N$3-1,SUM!$A52)</f>
        <v>0</v>
      </c>
      <c r="O52" s="38">
        <f ca="1">OFFSET(STAT!$E$1,SUM!O$3-1,SUM!$A52)</f>
        <v>0</v>
      </c>
      <c r="P52" s="38">
        <f ca="1">OFFSET(STAT!$E$1,SUM!P$3-1,SUM!$A52)</f>
        <v>0</v>
      </c>
      <c r="Q52" s="38">
        <f ca="1">OFFSET(STAT!$E$1,SUM!Q$3-1,SUM!$A52)</f>
        <v>0</v>
      </c>
      <c r="R52" s="38">
        <f ca="1">OFFSET(STAT!$E$1,SUM!R$3-1,SUM!$A52)</f>
        <v>0</v>
      </c>
      <c r="S52" s="38">
        <f ca="1">OFFSET(STAT!$E$1,SUM!S$3-1,SUM!$A52)</f>
        <v>0</v>
      </c>
      <c r="T52" s="38">
        <f ca="1">OFFSET(STAT!$E$1,SUM!T$3-1,SUM!$A52)</f>
        <v>0</v>
      </c>
      <c r="U52" s="38">
        <f ca="1">OFFSET(STAT!$E$1,SUM!U$3-1,SUM!$A52)</f>
        <v>0</v>
      </c>
      <c r="V52" s="38">
        <f ca="1">OFFSET(STAT!$E$1,SUM!V$3-1,SUM!$A52)</f>
        <v>0</v>
      </c>
      <c r="W52" s="38">
        <f ca="1">OFFSET(STAT!$E$1,SUM!W$3-1,SUM!$A52)</f>
        <v>0</v>
      </c>
      <c r="X52" s="38">
        <f ca="1">OFFSET(STAT!$E$1,SUM!X$3-1,SUM!$A52)</f>
        <v>0</v>
      </c>
      <c r="Y52" s="38">
        <f ca="1">OFFSET(STAT!$E$1,SUM!Y$3-1,SUM!$A52)</f>
        <v>0</v>
      </c>
      <c r="Z52" s="38">
        <f ca="1">OFFSET(STAT!$E$1,SUM!Z$3-1,SUM!$A52)</f>
        <v>0</v>
      </c>
      <c r="AA52" s="38">
        <f ca="1">OFFSET(STAT!$E$1,SUM!AA$3-1,SUM!$A52)</f>
        <v>0</v>
      </c>
      <c r="AB52" s="38">
        <f ca="1">OFFSET(STAT!$E$1,SUM!AB$3-1,SUM!$A52)</f>
        <v>0</v>
      </c>
      <c r="AC52" s="38">
        <f ca="1">OFFSET(STAT!$E$1,SUM!AC$3-1,SUM!$A52)</f>
        <v>0</v>
      </c>
      <c r="AD52" s="38">
        <f ca="1">OFFSET(STAT!$E$1,SUM!AD$3-1,SUM!$A52)</f>
        <v>0</v>
      </c>
      <c r="AE52" s="38">
        <f ca="1">OFFSET(STAT!$E$1,SUM!AE$3-1,SUM!$A52)</f>
        <v>0</v>
      </c>
      <c r="AF52" s="38">
        <f ca="1">OFFSET(STAT!$E$1,SUM!AF$3-1,SUM!$A52)</f>
        <v>0</v>
      </c>
      <c r="AG52" s="38">
        <f ca="1">OFFSET(STAT!$E$1,SUM!AG$3-1,SUM!$A52)</f>
        <v>0</v>
      </c>
      <c r="AH52" s="38">
        <f ca="1">OFFSET(STAT!$E$1,SUM!AH$3-1,SUM!$A52)</f>
        <v>0</v>
      </c>
      <c r="AI52" s="38">
        <f ca="1">OFFSET(STAT!$E$1,SUM!AI$3-1,SUM!$A52)</f>
        <v>0</v>
      </c>
      <c r="AJ52" s="38">
        <f ca="1">OFFSET(STAT!$E$1,SUM!AJ$3-1,SUM!$A52)</f>
        <v>0</v>
      </c>
      <c r="AK52" s="38">
        <f ca="1">OFFSET(STAT!$E$1,SUM!AK$3-1,SUM!$A52)</f>
        <v>0</v>
      </c>
      <c r="AL52" s="38">
        <f ca="1">OFFSET(STAT!$E$1,SUM!AL$3-1,SUM!$A52)</f>
        <v>0</v>
      </c>
      <c r="AM52" s="38">
        <f ca="1">OFFSET(STAT!$E$1,SUM!AM$3-1,SUM!$A52)</f>
        <v>0</v>
      </c>
      <c r="AN52" s="38">
        <f ca="1">OFFSET(STAT!$E$1,SUM!AN$3-1,SUM!$A52)</f>
        <v>0</v>
      </c>
      <c r="AO52" s="38">
        <f ca="1">OFFSET(STAT!$E$1,SUM!AO$3-1,SUM!$A52)</f>
        <v>0</v>
      </c>
      <c r="AP52" s="38">
        <f ca="1">OFFSET(STAT!$E$1,SUM!AP$3-1,SUM!$A52)</f>
        <v>0</v>
      </c>
      <c r="AQ52" s="38">
        <f ca="1">OFFSET(STAT!$E$1,SUM!AQ$3-1,SUM!$A52)</f>
        <v>0</v>
      </c>
      <c r="AR52" s="38">
        <f ca="1">OFFSET(STAT!$E$1,SUM!AR$3-1,SUM!$A52)</f>
        <v>0</v>
      </c>
      <c r="AS52" s="38">
        <f ca="1">OFFSET(STAT!$E$1,SUM!AS$3-1,SUM!$A52)</f>
        <v>0</v>
      </c>
      <c r="AT52" s="38">
        <f ca="1">OFFSET(STAT!$E$1,SUM!AT$3-1,SUM!$A52)</f>
        <v>0</v>
      </c>
      <c r="AU52" s="38">
        <f ca="1">OFFSET(STAT!$E$1,SUM!AU$3-1,SUM!$A52)</f>
        <v>0</v>
      </c>
      <c r="AV52" s="38">
        <f ca="1">OFFSET(STAT!$E$1,SUM!AV$3-1,SUM!$A52)</f>
        <v>0</v>
      </c>
      <c r="AW52" s="38">
        <f ca="1">OFFSET(STAT!$E$1,SUM!AW$3-1,SUM!$A52)</f>
        <v>0</v>
      </c>
      <c r="AX52" s="38">
        <f ca="1">OFFSET(STAT!$E$1,SUM!AX$3-1,SUM!$A52)</f>
        <v>0</v>
      </c>
      <c r="AY52" s="38">
        <f ca="1">OFFSET(STAT!$E$1,SUM!AY$3-1,SUM!$A52)</f>
        <v>0</v>
      </c>
      <c r="AZ52" s="38">
        <f ca="1">OFFSET(STAT!$E$1,SUM!AZ$3-1,SUM!$A52)</f>
        <v>0</v>
      </c>
      <c r="BA52" s="38">
        <f ca="1">OFFSET(STAT!$E$1,SUM!BA$3-1,SUM!$A52)</f>
        <v>0</v>
      </c>
      <c r="BB52" s="38">
        <f ca="1">OFFSET(STAT!$E$1,SUM!BB$3-1,SUM!$A52)</f>
        <v>0</v>
      </c>
    </row>
    <row r="53" spans="1:54" ht="9.9499999999999993" customHeight="1">
      <c r="A53" s="89">
        <f>SAMP!A50</f>
        <v>49</v>
      </c>
      <c r="B53" s="91" t="str">
        <f>SAMP!C50&amp;", "&amp;SAMP!D50</f>
        <v xml:space="preserve">, </v>
      </c>
      <c r="C53" s="92">
        <f>SAMP!B50</f>
        <v>0</v>
      </c>
      <c r="D53" s="38">
        <f ca="1">OFFSET(STAT!$E$1,SUM!D$3-1,SUM!$A53)</f>
        <v>0</v>
      </c>
      <c r="E53" s="38">
        <f ca="1">OFFSET(STAT!$E$1,SUM!E$3-1,SUM!$A53)</f>
        <v>0</v>
      </c>
      <c r="F53" s="38">
        <f ca="1">OFFSET(STAT!$E$1,SUM!F$3-1,SUM!$A53)</f>
        <v>0</v>
      </c>
      <c r="G53" s="38">
        <f ca="1">OFFSET(STAT!$E$1,SUM!G$3-1,SUM!$A53)</f>
        <v>0</v>
      </c>
      <c r="H53" s="38">
        <f ca="1">OFFSET(STAT!$E$1,SUM!H$3-1,SUM!$A53)</f>
        <v>0</v>
      </c>
      <c r="I53" s="38">
        <f ca="1">OFFSET(STAT!$E$1,SUM!I$3-1,SUM!$A53)</f>
        <v>0</v>
      </c>
      <c r="J53" s="38">
        <f ca="1">OFFSET(STAT!$E$1,SUM!J$3-1,SUM!$A53)</f>
        <v>0</v>
      </c>
      <c r="K53" s="38">
        <f ca="1">OFFSET(STAT!$E$1,SUM!K$3-1,SUM!$A53)</f>
        <v>0</v>
      </c>
      <c r="L53" s="38">
        <f ca="1">OFFSET(STAT!$E$1,SUM!L$3-1,SUM!$A53)</f>
        <v>0</v>
      </c>
      <c r="M53" s="38">
        <f ca="1">OFFSET(STAT!$E$1,SUM!M$3-1,SUM!$A53)</f>
        <v>0</v>
      </c>
      <c r="N53" s="38">
        <f ca="1">OFFSET(STAT!$E$1,SUM!N$3-1,SUM!$A53)</f>
        <v>0</v>
      </c>
      <c r="O53" s="38">
        <f ca="1">OFFSET(STAT!$E$1,SUM!O$3-1,SUM!$A53)</f>
        <v>0</v>
      </c>
      <c r="P53" s="38">
        <f ca="1">OFFSET(STAT!$E$1,SUM!P$3-1,SUM!$A53)</f>
        <v>0</v>
      </c>
      <c r="Q53" s="38">
        <f ca="1">OFFSET(STAT!$E$1,SUM!Q$3-1,SUM!$A53)</f>
        <v>0</v>
      </c>
      <c r="R53" s="38">
        <f ca="1">OFFSET(STAT!$E$1,SUM!R$3-1,SUM!$A53)</f>
        <v>0</v>
      </c>
      <c r="S53" s="38">
        <f ca="1">OFFSET(STAT!$E$1,SUM!S$3-1,SUM!$A53)</f>
        <v>0</v>
      </c>
      <c r="T53" s="38">
        <f ca="1">OFFSET(STAT!$E$1,SUM!T$3-1,SUM!$A53)</f>
        <v>0</v>
      </c>
      <c r="U53" s="38">
        <f ca="1">OFFSET(STAT!$E$1,SUM!U$3-1,SUM!$A53)</f>
        <v>0</v>
      </c>
      <c r="V53" s="38">
        <f ca="1">OFFSET(STAT!$E$1,SUM!V$3-1,SUM!$A53)</f>
        <v>0</v>
      </c>
      <c r="W53" s="38">
        <f ca="1">OFFSET(STAT!$E$1,SUM!W$3-1,SUM!$A53)</f>
        <v>0</v>
      </c>
      <c r="X53" s="38">
        <f ca="1">OFFSET(STAT!$E$1,SUM!X$3-1,SUM!$A53)</f>
        <v>0</v>
      </c>
      <c r="Y53" s="38">
        <f ca="1">OFFSET(STAT!$E$1,SUM!Y$3-1,SUM!$A53)</f>
        <v>0</v>
      </c>
      <c r="Z53" s="38">
        <f ca="1">OFFSET(STAT!$E$1,SUM!Z$3-1,SUM!$A53)</f>
        <v>0</v>
      </c>
      <c r="AA53" s="38">
        <f ca="1">OFFSET(STAT!$E$1,SUM!AA$3-1,SUM!$A53)</f>
        <v>0</v>
      </c>
      <c r="AB53" s="38">
        <f ca="1">OFFSET(STAT!$E$1,SUM!AB$3-1,SUM!$A53)</f>
        <v>0</v>
      </c>
      <c r="AC53" s="38">
        <f ca="1">OFFSET(STAT!$E$1,SUM!AC$3-1,SUM!$A53)</f>
        <v>0</v>
      </c>
      <c r="AD53" s="38">
        <f ca="1">OFFSET(STAT!$E$1,SUM!AD$3-1,SUM!$A53)</f>
        <v>0</v>
      </c>
      <c r="AE53" s="38">
        <f ca="1">OFFSET(STAT!$E$1,SUM!AE$3-1,SUM!$A53)</f>
        <v>0</v>
      </c>
      <c r="AF53" s="38">
        <f ca="1">OFFSET(STAT!$E$1,SUM!AF$3-1,SUM!$A53)</f>
        <v>0</v>
      </c>
      <c r="AG53" s="38">
        <f ca="1">OFFSET(STAT!$E$1,SUM!AG$3-1,SUM!$A53)</f>
        <v>0</v>
      </c>
      <c r="AH53" s="38">
        <f ca="1">OFFSET(STAT!$E$1,SUM!AH$3-1,SUM!$A53)</f>
        <v>0</v>
      </c>
      <c r="AI53" s="38">
        <f ca="1">OFFSET(STAT!$E$1,SUM!AI$3-1,SUM!$A53)</f>
        <v>0</v>
      </c>
      <c r="AJ53" s="38">
        <f ca="1">OFFSET(STAT!$E$1,SUM!AJ$3-1,SUM!$A53)</f>
        <v>0</v>
      </c>
      <c r="AK53" s="38">
        <f ca="1">OFFSET(STAT!$E$1,SUM!AK$3-1,SUM!$A53)</f>
        <v>0</v>
      </c>
      <c r="AL53" s="38">
        <f ca="1">OFFSET(STAT!$E$1,SUM!AL$3-1,SUM!$A53)</f>
        <v>0</v>
      </c>
      <c r="AM53" s="38">
        <f ca="1">OFFSET(STAT!$E$1,SUM!AM$3-1,SUM!$A53)</f>
        <v>0</v>
      </c>
      <c r="AN53" s="38">
        <f ca="1">OFFSET(STAT!$E$1,SUM!AN$3-1,SUM!$A53)</f>
        <v>0</v>
      </c>
      <c r="AO53" s="38">
        <f ca="1">OFFSET(STAT!$E$1,SUM!AO$3-1,SUM!$A53)</f>
        <v>0</v>
      </c>
      <c r="AP53" s="38">
        <f ca="1">OFFSET(STAT!$E$1,SUM!AP$3-1,SUM!$A53)</f>
        <v>0</v>
      </c>
      <c r="AQ53" s="38">
        <f ca="1">OFFSET(STAT!$E$1,SUM!AQ$3-1,SUM!$A53)</f>
        <v>0</v>
      </c>
      <c r="AR53" s="38">
        <f ca="1">OFFSET(STAT!$E$1,SUM!AR$3-1,SUM!$A53)</f>
        <v>0</v>
      </c>
      <c r="AS53" s="38">
        <f ca="1">OFFSET(STAT!$E$1,SUM!AS$3-1,SUM!$A53)</f>
        <v>0</v>
      </c>
      <c r="AT53" s="38">
        <f ca="1">OFFSET(STAT!$E$1,SUM!AT$3-1,SUM!$A53)</f>
        <v>0</v>
      </c>
      <c r="AU53" s="38">
        <f ca="1">OFFSET(STAT!$E$1,SUM!AU$3-1,SUM!$A53)</f>
        <v>0</v>
      </c>
      <c r="AV53" s="38">
        <f ca="1">OFFSET(STAT!$E$1,SUM!AV$3-1,SUM!$A53)</f>
        <v>0</v>
      </c>
      <c r="AW53" s="38">
        <f ca="1">OFFSET(STAT!$E$1,SUM!AW$3-1,SUM!$A53)</f>
        <v>0</v>
      </c>
      <c r="AX53" s="38">
        <f ca="1">OFFSET(STAT!$E$1,SUM!AX$3-1,SUM!$A53)</f>
        <v>0</v>
      </c>
      <c r="AY53" s="38">
        <f ca="1">OFFSET(STAT!$E$1,SUM!AY$3-1,SUM!$A53)</f>
        <v>0</v>
      </c>
      <c r="AZ53" s="38">
        <f ca="1">OFFSET(STAT!$E$1,SUM!AZ$3-1,SUM!$A53)</f>
        <v>0</v>
      </c>
      <c r="BA53" s="38">
        <f ca="1">OFFSET(STAT!$E$1,SUM!BA$3-1,SUM!$A53)</f>
        <v>0</v>
      </c>
      <c r="BB53" s="38">
        <f ca="1">OFFSET(STAT!$E$1,SUM!BB$3-1,SUM!$A53)</f>
        <v>0</v>
      </c>
    </row>
    <row r="54" spans="1:54" ht="9.9499999999999993" customHeight="1">
      <c r="A54" s="89">
        <f>SAMP!A51</f>
        <v>50</v>
      </c>
      <c r="B54" s="91" t="str">
        <f>SAMP!C51&amp;", "&amp;SAMP!D51</f>
        <v xml:space="preserve">, </v>
      </c>
      <c r="C54" s="92">
        <f>SAMP!B51</f>
        <v>0</v>
      </c>
      <c r="D54" s="38">
        <f ca="1">OFFSET(STAT!$E$1,SUM!D$3-1,SUM!$A54)</f>
        <v>0</v>
      </c>
      <c r="E54" s="38">
        <f ca="1">OFFSET(STAT!$E$1,SUM!E$3-1,SUM!$A54)</f>
        <v>0</v>
      </c>
      <c r="F54" s="38">
        <f ca="1">OFFSET(STAT!$E$1,SUM!F$3-1,SUM!$A54)</f>
        <v>0</v>
      </c>
      <c r="G54" s="38">
        <f ca="1">OFFSET(STAT!$E$1,SUM!G$3-1,SUM!$A54)</f>
        <v>0</v>
      </c>
      <c r="H54" s="38">
        <f ca="1">OFFSET(STAT!$E$1,SUM!H$3-1,SUM!$A54)</f>
        <v>0</v>
      </c>
      <c r="I54" s="38">
        <f ca="1">OFFSET(STAT!$E$1,SUM!I$3-1,SUM!$A54)</f>
        <v>0</v>
      </c>
      <c r="J54" s="38">
        <f ca="1">OFFSET(STAT!$E$1,SUM!J$3-1,SUM!$A54)</f>
        <v>0</v>
      </c>
      <c r="K54" s="38">
        <f ca="1">OFFSET(STAT!$E$1,SUM!K$3-1,SUM!$A54)</f>
        <v>0</v>
      </c>
      <c r="L54" s="38">
        <f ca="1">OFFSET(STAT!$E$1,SUM!L$3-1,SUM!$A54)</f>
        <v>0</v>
      </c>
      <c r="M54" s="38">
        <f ca="1">OFFSET(STAT!$E$1,SUM!M$3-1,SUM!$A54)</f>
        <v>0</v>
      </c>
      <c r="N54" s="38">
        <f ca="1">OFFSET(STAT!$E$1,SUM!N$3-1,SUM!$A54)</f>
        <v>0</v>
      </c>
      <c r="O54" s="38">
        <f ca="1">OFFSET(STAT!$E$1,SUM!O$3-1,SUM!$A54)</f>
        <v>0</v>
      </c>
      <c r="P54" s="38">
        <f ca="1">OFFSET(STAT!$E$1,SUM!P$3-1,SUM!$A54)</f>
        <v>0</v>
      </c>
      <c r="Q54" s="38">
        <f ca="1">OFFSET(STAT!$E$1,SUM!Q$3-1,SUM!$A54)</f>
        <v>0</v>
      </c>
      <c r="R54" s="38">
        <f ca="1">OFFSET(STAT!$E$1,SUM!R$3-1,SUM!$A54)</f>
        <v>0</v>
      </c>
      <c r="S54" s="38">
        <f ca="1">OFFSET(STAT!$E$1,SUM!S$3-1,SUM!$A54)</f>
        <v>0</v>
      </c>
      <c r="T54" s="38">
        <f ca="1">OFFSET(STAT!$E$1,SUM!T$3-1,SUM!$A54)</f>
        <v>0</v>
      </c>
      <c r="U54" s="38">
        <f ca="1">OFFSET(STAT!$E$1,SUM!U$3-1,SUM!$A54)</f>
        <v>0</v>
      </c>
      <c r="V54" s="38">
        <f ca="1">OFFSET(STAT!$E$1,SUM!V$3-1,SUM!$A54)</f>
        <v>0</v>
      </c>
      <c r="W54" s="38">
        <f ca="1">OFFSET(STAT!$E$1,SUM!W$3-1,SUM!$A54)</f>
        <v>0</v>
      </c>
      <c r="X54" s="38">
        <f ca="1">OFFSET(STAT!$E$1,SUM!X$3-1,SUM!$A54)</f>
        <v>0</v>
      </c>
      <c r="Y54" s="38">
        <f ca="1">OFFSET(STAT!$E$1,SUM!Y$3-1,SUM!$A54)</f>
        <v>0</v>
      </c>
      <c r="Z54" s="38">
        <f ca="1">OFFSET(STAT!$E$1,SUM!Z$3-1,SUM!$A54)</f>
        <v>0</v>
      </c>
      <c r="AA54" s="38">
        <f ca="1">OFFSET(STAT!$E$1,SUM!AA$3-1,SUM!$A54)</f>
        <v>0</v>
      </c>
      <c r="AB54" s="38">
        <f ca="1">OFFSET(STAT!$E$1,SUM!AB$3-1,SUM!$A54)</f>
        <v>0</v>
      </c>
      <c r="AC54" s="38">
        <f ca="1">OFFSET(STAT!$E$1,SUM!AC$3-1,SUM!$A54)</f>
        <v>0</v>
      </c>
      <c r="AD54" s="38">
        <f ca="1">OFFSET(STAT!$E$1,SUM!AD$3-1,SUM!$A54)</f>
        <v>0</v>
      </c>
      <c r="AE54" s="38">
        <f ca="1">OFFSET(STAT!$E$1,SUM!AE$3-1,SUM!$A54)</f>
        <v>0</v>
      </c>
      <c r="AF54" s="38">
        <f ca="1">OFFSET(STAT!$E$1,SUM!AF$3-1,SUM!$A54)</f>
        <v>0</v>
      </c>
      <c r="AG54" s="38">
        <f ca="1">OFFSET(STAT!$E$1,SUM!AG$3-1,SUM!$A54)</f>
        <v>0</v>
      </c>
      <c r="AH54" s="38">
        <f ca="1">OFFSET(STAT!$E$1,SUM!AH$3-1,SUM!$A54)</f>
        <v>0</v>
      </c>
      <c r="AI54" s="38">
        <f ca="1">OFFSET(STAT!$E$1,SUM!AI$3-1,SUM!$A54)</f>
        <v>0</v>
      </c>
      <c r="AJ54" s="38">
        <f ca="1">OFFSET(STAT!$E$1,SUM!AJ$3-1,SUM!$A54)</f>
        <v>0</v>
      </c>
      <c r="AK54" s="38">
        <f ca="1">OFFSET(STAT!$E$1,SUM!AK$3-1,SUM!$A54)</f>
        <v>0</v>
      </c>
      <c r="AL54" s="38">
        <f ca="1">OFFSET(STAT!$E$1,SUM!AL$3-1,SUM!$A54)</f>
        <v>0</v>
      </c>
      <c r="AM54" s="38">
        <f ca="1">OFFSET(STAT!$E$1,SUM!AM$3-1,SUM!$A54)</f>
        <v>0</v>
      </c>
      <c r="AN54" s="38">
        <f ca="1">OFFSET(STAT!$E$1,SUM!AN$3-1,SUM!$A54)</f>
        <v>0</v>
      </c>
      <c r="AO54" s="38">
        <f ca="1">OFFSET(STAT!$E$1,SUM!AO$3-1,SUM!$A54)</f>
        <v>0</v>
      </c>
      <c r="AP54" s="38">
        <f ca="1">OFFSET(STAT!$E$1,SUM!AP$3-1,SUM!$A54)</f>
        <v>0</v>
      </c>
      <c r="AQ54" s="38">
        <f ca="1">OFFSET(STAT!$E$1,SUM!AQ$3-1,SUM!$A54)</f>
        <v>0</v>
      </c>
      <c r="AR54" s="38">
        <f ca="1">OFFSET(STAT!$E$1,SUM!AR$3-1,SUM!$A54)</f>
        <v>0</v>
      </c>
      <c r="AS54" s="38">
        <f ca="1">OFFSET(STAT!$E$1,SUM!AS$3-1,SUM!$A54)</f>
        <v>0</v>
      </c>
      <c r="AT54" s="38">
        <f ca="1">OFFSET(STAT!$E$1,SUM!AT$3-1,SUM!$A54)</f>
        <v>0</v>
      </c>
      <c r="AU54" s="38">
        <f ca="1">OFFSET(STAT!$E$1,SUM!AU$3-1,SUM!$A54)</f>
        <v>0</v>
      </c>
      <c r="AV54" s="38">
        <f ca="1">OFFSET(STAT!$E$1,SUM!AV$3-1,SUM!$A54)</f>
        <v>0</v>
      </c>
      <c r="AW54" s="38">
        <f ca="1">OFFSET(STAT!$E$1,SUM!AW$3-1,SUM!$A54)</f>
        <v>0</v>
      </c>
      <c r="AX54" s="38">
        <f ca="1">OFFSET(STAT!$E$1,SUM!AX$3-1,SUM!$A54)</f>
        <v>0</v>
      </c>
      <c r="AY54" s="38">
        <f ca="1">OFFSET(STAT!$E$1,SUM!AY$3-1,SUM!$A54)</f>
        <v>0</v>
      </c>
      <c r="AZ54" s="38">
        <f ca="1">OFFSET(STAT!$E$1,SUM!AZ$3-1,SUM!$A54)</f>
        <v>0</v>
      </c>
      <c r="BA54" s="38">
        <f ca="1">OFFSET(STAT!$E$1,SUM!BA$3-1,SUM!$A54)</f>
        <v>0</v>
      </c>
      <c r="BB54" s="38">
        <f ca="1">OFFSET(STAT!$E$1,SUM!BB$3-1,SUM!$A54)</f>
        <v>0</v>
      </c>
    </row>
  </sheetData>
  <mergeCells count="1">
    <mergeCell ref="A1:C1"/>
  </mergeCells>
  <phoneticPr fontId="0" type="noConversion"/>
  <conditionalFormatting sqref="D5:BB54">
    <cfRule type="expression" dxfId="2" priority="16" stopIfTrue="1">
      <formula>D5="N"</formula>
    </cfRule>
    <cfRule type="expression" dxfId="1" priority="17" stopIfTrue="1">
      <formula>D5="?"</formula>
    </cfRule>
    <cfRule type="expression" dxfId="0" priority="18" stopIfTrue="1">
      <formula>D5="X"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sheetPr>
    <pageSetUpPr autoPageBreaks="0"/>
  </sheetPr>
  <dimension ref="A1:GA153"/>
  <sheetViews>
    <sheetView workbookViewId="0">
      <selection activeCell="N11" sqref="N11"/>
    </sheetView>
  </sheetViews>
  <sheetFormatPr defaultColWidth="9.140625" defaultRowHeight="11.25"/>
  <cols>
    <col min="1" max="1" width="2.7109375" style="1" bestFit="1" customWidth="1"/>
    <col min="2" max="2" width="5" style="30" bestFit="1" customWidth="1"/>
    <col min="3" max="3" width="9.28515625" style="2" bestFit="1" customWidth="1"/>
    <col min="4" max="4" width="9.42578125" style="2" bestFit="1" customWidth="1"/>
    <col min="5" max="5" width="9.42578125" style="1" customWidth="1"/>
    <col min="6" max="6" width="6.5703125" style="1" bestFit="1" customWidth="1"/>
    <col min="7" max="7" width="8.140625" style="1" bestFit="1" customWidth="1"/>
    <col min="8" max="8" width="4" style="1" bestFit="1" customWidth="1"/>
    <col min="9" max="9" width="10.85546875" style="1" bestFit="1" customWidth="1"/>
    <col min="10" max="10" width="12.28515625" style="2" bestFit="1" customWidth="1"/>
    <col min="11" max="11" width="9.5703125" style="1" customWidth="1"/>
    <col min="12" max="12" width="10.7109375" style="1" customWidth="1"/>
    <col min="13" max="16384" width="9.140625" style="2"/>
  </cols>
  <sheetData>
    <row r="1" spans="1:19">
      <c r="A1" s="14"/>
      <c r="B1" s="86" t="s">
        <v>2</v>
      </c>
      <c r="C1" s="87" t="s">
        <v>11</v>
      </c>
      <c r="D1" s="87" t="s">
        <v>12</v>
      </c>
      <c r="E1" s="88" t="s">
        <v>13</v>
      </c>
      <c r="F1" s="88" t="s">
        <v>18</v>
      </c>
      <c r="G1" s="88" t="s">
        <v>14</v>
      </c>
      <c r="H1" s="88" t="s">
        <v>15</v>
      </c>
      <c r="I1" s="88" t="s">
        <v>19</v>
      </c>
      <c r="J1" s="87" t="s">
        <v>16</v>
      </c>
      <c r="K1" s="88" t="s">
        <v>17</v>
      </c>
      <c r="L1" s="88" t="s">
        <v>10</v>
      </c>
    </row>
    <row r="2" spans="1:19" ht="12.75">
      <c r="A2" s="1">
        <v>1</v>
      </c>
      <c r="B2" s="56"/>
      <c r="C2" s="56"/>
      <c r="D2" s="56"/>
      <c r="E2" s="56"/>
      <c r="F2" s="56"/>
      <c r="G2" s="56"/>
      <c r="H2" s="57"/>
      <c r="I2" s="13"/>
      <c r="J2" s="13"/>
      <c r="K2" s="81"/>
      <c r="L2" s="13"/>
    </row>
    <row r="3" spans="1:19" ht="12.75">
      <c r="A3" s="1">
        <v>2</v>
      </c>
      <c r="B3" s="56"/>
      <c r="C3" s="56"/>
      <c r="D3" s="56"/>
      <c r="E3" s="56"/>
      <c r="F3" s="56"/>
      <c r="G3" s="56"/>
      <c r="H3" s="57"/>
      <c r="I3" s="13"/>
      <c r="J3" s="13"/>
      <c r="K3" s="81"/>
      <c r="L3" s="13"/>
    </row>
    <row r="4" spans="1:19" ht="12.75">
      <c r="A4" s="1">
        <v>3</v>
      </c>
      <c r="B4" s="56"/>
      <c r="C4" s="56"/>
      <c r="D4" s="56"/>
      <c r="E4" s="56"/>
      <c r="F4" s="56"/>
      <c r="G4" s="56"/>
      <c r="H4" s="57"/>
      <c r="I4" s="13"/>
      <c r="J4" s="82"/>
      <c r="K4" s="56"/>
      <c r="L4" s="13"/>
    </row>
    <row r="5" spans="1:19" ht="12.75">
      <c r="A5" s="1">
        <v>4</v>
      </c>
      <c r="B5" s="56"/>
      <c r="C5" s="56"/>
      <c r="D5" s="56"/>
      <c r="E5" s="56"/>
      <c r="F5" s="56"/>
      <c r="G5" s="56"/>
      <c r="H5" s="57"/>
      <c r="I5" s="13"/>
      <c r="J5" s="82"/>
      <c r="K5" s="56"/>
      <c r="L5" s="13"/>
    </row>
    <row r="6" spans="1:19" ht="12.75">
      <c r="A6" s="1">
        <v>5</v>
      </c>
      <c r="B6" s="56"/>
      <c r="C6" s="56"/>
      <c r="D6" s="56"/>
      <c r="E6" s="56"/>
      <c r="F6" s="56"/>
      <c r="G6" s="56"/>
      <c r="H6" s="57"/>
      <c r="I6" s="13"/>
      <c r="J6" s="82"/>
      <c r="K6" s="56"/>
      <c r="L6" s="13"/>
    </row>
    <row r="7" spans="1:19" ht="12.75">
      <c r="A7" s="1">
        <v>6</v>
      </c>
      <c r="B7" s="56"/>
      <c r="C7" s="56"/>
      <c r="D7" s="56"/>
      <c r="E7" s="56"/>
      <c r="F7" s="56"/>
      <c r="G7" s="56"/>
      <c r="H7" s="57"/>
      <c r="I7" s="13"/>
      <c r="J7" s="82"/>
      <c r="K7" s="56"/>
      <c r="L7" s="13"/>
    </row>
    <row r="8" spans="1:19" ht="12.75">
      <c r="A8" s="1">
        <v>7</v>
      </c>
      <c r="B8" s="56"/>
      <c r="C8" s="56"/>
      <c r="D8" s="56"/>
      <c r="E8" s="56"/>
      <c r="F8" s="56"/>
      <c r="G8" s="56"/>
      <c r="H8" s="57"/>
      <c r="I8" s="13"/>
      <c r="J8" s="82"/>
      <c r="K8" s="56"/>
      <c r="L8" s="13"/>
    </row>
    <row r="9" spans="1:19" ht="12.75">
      <c r="A9" s="1">
        <v>8</v>
      </c>
      <c r="B9" s="56"/>
      <c r="C9" s="56"/>
      <c r="D9" s="56"/>
      <c r="E9" s="56"/>
      <c r="F9" s="56"/>
      <c r="G9" s="56"/>
      <c r="H9" s="57"/>
      <c r="I9" s="13"/>
      <c r="J9" s="82"/>
      <c r="K9" s="56"/>
      <c r="L9" s="13"/>
    </row>
    <row r="10" spans="1:19" ht="12.75">
      <c r="A10" s="1">
        <v>9</v>
      </c>
      <c r="B10" s="83"/>
      <c r="C10" s="56"/>
      <c r="D10" s="56"/>
      <c r="E10" s="56"/>
      <c r="F10" s="56"/>
      <c r="G10" s="56"/>
      <c r="H10" s="57"/>
      <c r="I10" s="13"/>
      <c r="J10" s="82"/>
      <c r="K10" s="56"/>
      <c r="L10" s="13"/>
    </row>
    <row r="11" spans="1:19" ht="12.75">
      <c r="A11" s="1">
        <v>10</v>
      </c>
      <c r="B11" s="56"/>
      <c r="C11" s="56"/>
      <c r="D11" s="56"/>
      <c r="E11" s="56"/>
      <c r="F11" s="56"/>
      <c r="G11" s="56"/>
      <c r="H11" s="57"/>
      <c r="I11" s="13"/>
      <c r="J11" s="82"/>
      <c r="K11" s="56"/>
      <c r="L11" s="13"/>
    </row>
    <row r="12" spans="1:19" ht="12.75">
      <c r="A12" s="1">
        <v>11</v>
      </c>
      <c r="B12" s="56"/>
      <c r="C12" s="56"/>
      <c r="D12" s="56"/>
      <c r="E12" s="56"/>
      <c r="F12" s="56"/>
      <c r="G12" s="56"/>
      <c r="H12" s="57"/>
      <c r="I12" s="13"/>
      <c r="J12" s="82"/>
      <c r="K12" s="56"/>
      <c r="L12" s="13"/>
    </row>
    <row r="13" spans="1:19" ht="12.75">
      <c r="A13" s="1">
        <v>12</v>
      </c>
      <c r="B13" s="56"/>
      <c r="C13" s="56"/>
      <c r="D13" s="56"/>
      <c r="E13" s="56"/>
      <c r="F13" s="56"/>
      <c r="G13" s="56"/>
      <c r="H13" s="57"/>
      <c r="I13" s="13"/>
      <c r="J13" s="82"/>
      <c r="K13" s="56"/>
      <c r="L13" s="13"/>
    </row>
    <row r="14" spans="1:19" ht="12.75">
      <c r="A14" s="1">
        <v>13</v>
      </c>
      <c r="B14" s="56"/>
      <c r="C14" s="56"/>
      <c r="D14" s="56"/>
      <c r="E14" s="56"/>
      <c r="F14" s="56"/>
      <c r="G14" s="56"/>
      <c r="H14" s="13"/>
      <c r="I14" s="13"/>
      <c r="J14" s="77"/>
      <c r="K14" s="56"/>
      <c r="L14" s="13"/>
    </row>
    <row r="15" spans="1:19" ht="12.75">
      <c r="A15" s="1">
        <v>14</v>
      </c>
      <c r="B15" s="56"/>
      <c r="C15" s="56"/>
      <c r="D15" s="56"/>
      <c r="E15" s="13"/>
      <c r="F15" s="13"/>
      <c r="G15" s="13"/>
      <c r="H15" s="13"/>
      <c r="I15" s="13"/>
      <c r="J15" s="56"/>
      <c r="K15" s="56"/>
      <c r="L15" s="13"/>
    </row>
    <row r="16" spans="1:19" ht="12.75">
      <c r="A16" s="1">
        <v>15</v>
      </c>
      <c r="B16" s="84"/>
      <c r="C16" s="56"/>
      <c r="D16" s="56"/>
      <c r="E16" s="13"/>
      <c r="F16" s="13"/>
      <c r="G16" s="13"/>
      <c r="H16" s="13"/>
      <c r="I16" s="13"/>
      <c r="J16" s="77"/>
      <c r="K16" s="56"/>
      <c r="L16" s="13"/>
      <c r="M16" s="15"/>
      <c r="N16" s="15"/>
      <c r="O16" s="15"/>
      <c r="P16" s="15"/>
      <c r="Q16" s="15"/>
      <c r="R16" s="15"/>
      <c r="S16" s="15"/>
    </row>
    <row r="17" spans="1:19" ht="12.75">
      <c r="A17" s="1">
        <v>16</v>
      </c>
      <c r="B17" s="56"/>
      <c r="C17" s="56"/>
      <c r="D17" s="56"/>
      <c r="E17" s="56"/>
      <c r="F17" s="56"/>
      <c r="G17" s="56"/>
      <c r="H17" s="57"/>
      <c r="I17" s="13"/>
      <c r="J17" s="82"/>
      <c r="K17" s="56"/>
      <c r="L17" s="13"/>
      <c r="M17" s="15"/>
      <c r="N17" s="15"/>
      <c r="O17" s="15"/>
      <c r="P17" s="15"/>
      <c r="Q17" s="15"/>
      <c r="R17" s="15"/>
      <c r="S17" s="15"/>
    </row>
    <row r="18" spans="1:19" ht="12.75">
      <c r="A18" s="1">
        <v>17</v>
      </c>
      <c r="B18" s="85"/>
      <c r="C18" s="56"/>
      <c r="D18" s="56"/>
      <c r="E18" s="56"/>
      <c r="F18" s="56"/>
      <c r="G18" s="56"/>
      <c r="H18" s="57"/>
      <c r="I18" s="13"/>
      <c r="J18" s="56"/>
      <c r="K18" s="56"/>
      <c r="L18" s="13"/>
      <c r="M18" s="15"/>
      <c r="N18" s="15"/>
      <c r="O18" s="15"/>
      <c r="P18" s="15"/>
      <c r="Q18" s="15"/>
      <c r="R18" s="15"/>
      <c r="S18" s="15"/>
    </row>
    <row r="19" spans="1:19" ht="12.75">
      <c r="A19" s="1">
        <v>18</v>
      </c>
      <c r="B19" s="56"/>
      <c r="C19" s="56"/>
      <c r="D19" s="56"/>
      <c r="E19" s="56"/>
      <c r="F19" s="56"/>
      <c r="G19" s="56"/>
      <c r="H19" s="57"/>
      <c r="I19" s="13"/>
      <c r="J19" s="82"/>
      <c r="K19" s="56"/>
      <c r="L19" s="13"/>
      <c r="M19" s="15"/>
      <c r="N19" s="15"/>
      <c r="O19" s="15"/>
      <c r="P19" s="15"/>
      <c r="Q19" s="15"/>
      <c r="R19" s="15"/>
      <c r="S19" s="15"/>
    </row>
    <row r="20" spans="1:19" ht="12.75">
      <c r="A20" s="1">
        <v>19</v>
      </c>
      <c r="B20" s="56"/>
      <c r="C20" s="56"/>
      <c r="D20" s="56"/>
      <c r="E20" s="56"/>
      <c r="F20" s="56"/>
      <c r="G20" s="56"/>
      <c r="H20" s="57"/>
      <c r="I20" s="13"/>
      <c r="J20" s="82"/>
      <c r="K20" s="13"/>
      <c r="L20" s="13"/>
    </row>
    <row r="21" spans="1:19" ht="12.75">
      <c r="A21" s="1">
        <v>20</v>
      </c>
      <c r="B21" s="56"/>
      <c r="C21" s="56"/>
      <c r="D21" s="56"/>
      <c r="E21" s="56"/>
      <c r="F21" s="56"/>
      <c r="G21" s="56"/>
      <c r="H21" s="57"/>
      <c r="I21" s="13"/>
      <c r="J21" s="82"/>
      <c r="K21" s="13"/>
      <c r="L21" s="13"/>
    </row>
    <row r="22" spans="1:19" ht="12.75">
      <c r="A22" s="1">
        <v>21</v>
      </c>
      <c r="B22" s="56"/>
      <c r="C22" s="56"/>
      <c r="D22" s="56"/>
      <c r="E22" s="56"/>
      <c r="F22" s="56"/>
      <c r="G22" s="56"/>
      <c r="H22" s="57"/>
      <c r="I22" s="13"/>
      <c r="J22" s="82"/>
      <c r="K22" s="13"/>
      <c r="L22" s="13"/>
    </row>
    <row r="23" spans="1:19" ht="12.75">
      <c r="A23" s="1">
        <v>22</v>
      </c>
      <c r="B23" s="56"/>
      <c r="C23" s="56"/>
      <c r="D23" s="56"/>
      <c r="E23" s="56"/>
      <c r="F23" s="56"/>
      <c r="G23" s="56"/>
      <c r="H23" s="57"/>
      <c r="I23" s="13"/>
      <c r="J23" s="82"/>
      <c r="K23" s="13"/>
      <c r="L23" s="13"/>
    </row>
    <row r="24" spans="1:19" ht="12.75">
      <c r="A24" s="1">
        <v>23</v>
      </c>
      <c r="B24" s="56"/>
      <c r="C24" s="56"/>
      <c r="D24" s="56"/>
      <c r="E24" s="56"/>
      <c r="F24" s="56"/>
      <c r="G24" s="56"/>
      <c r="H24" s="13"/>
      <c r="I24" s="13"/>
      <c r="J24" s="77"/>
      <c r="K24" s="13"/>
      <c r="L24" s="13"/>
    </row>
    <row r="25" spans="1:19" ht="12.75">
      <c r="A25" s="1">
        <v>24</v>
      </c>
      <c r="B25" s="56"/>
      <c r="C25" s="56"/>
      <c r="D25" s="56"/>
      <c r="E25" s="13"/>
      <c r="F25" s="13"/>
      <c r="G25" s="13"/>
      <c r="H25" s="13"/>
      <c r="I25" s="13"/>
      <c r="J25" s="56"/>
      <c r="K25" s="13"/>
      <c r="L25" s="13"/>
    </row>
    <row r="26" spans="1:19" ht="12.75">
      <c r="A26" s="1">
        <v>25</v>
      </c>
      <c r="B26" s="56"/>
      <c r="C26" s="56"/>
      <c r="D26" s="56"/>
      <c r="E26" s="13"/>
      <c r="F26" s="13"/>
      <c r="G26" s="13"/>
      <c r="H26" s="13"/>
      <c r="I26" s="13"/>
      <c r="J26" s="77"/>
      <c r="K26" s="13"/>
      <c r="L26" s="13"/>
    </row>
    <row r="27" spans="1:19" ht="12.75">
      <c r="A27" s="1">
        <v>26</v>
      </c>
      <c r="B27" s="56"/>
      <c r="C27" s="56"/>
      <c r="D27" s="56"/>
      <c r="E27" s="56"/>
      <c r="F27" s="56"/>
      <c r="G27" s="56"/>
      <c r="H27" s="57"/>
      <c r="I27" s="13"/>
      <c r="J27" s="82"/>
      <c r="K27" s="13"/>
      <c r="L27" s="13"/>
    </row>
    <row r="28" spans="1:19" ht="12.75">
      <c r="A28" s="1">
        <v>27</v>
      </c>
      <c r="B28" s="56"/>
      <c r="C28" s="56"/>
      <c r="D28" s="56"/>
      <c r="E28" s="56"/>
      <c r="F28" s="56"/>
      <c r="G28" s="56"/>
      <c r="H28" s="57"/>
      <c r="I28" s="13"/>
      <c r="J28" s="56"/>
      <c r="K28" s="13"/>
      <c r="L28" s="13"/>
    </row>
    <row r="29" spans="1:19" ht="12.75">
      <c r="A29" s="1">
        <v>28</v>
      </c>
      <c r="B29" s="56"/>
      <c r="C29" s="56"/>
      <c r="D29" s="56"/>
      <c r="E29" s="56"/>
      <c r="F29" s="56"/>
      <c r="G29" s="56"/>
      <c r="H29" s="57"/>
      <c r="I29" s="13"/>
      <c r="J29" s="82"/>
      <c r="K29" s="13"/>
      <c r="L29" s="13"/>
    </row>
    <row r="30" spans="1:19" ht="12.75">
      <c r="A30" s="1">
        <v>29</v>
      </c>
      <c r="B30" s="56"/>
      <c r="C30" s="56"/>
      <c r="D30" s="56"/>
      <c r="E30" s="56"/>
      <c r="F30" s="56"/>
      <c r="G30" s="56"/>
      <c r="H30" s="57"/>
      <c r="I30" s="13"/>
      <c r="J30" s="56"/>
      <c r="K30" s="13"/>
      <c r="L30" s="13"/>
    </row>
    <row r="31" spans="1:19" ht="12.75">
      <c r="A31" s="1">
        <v>30</v>
      </c>
      <c r="B31" s="56"/>
      <c r="C31" s="56"/>
      <c r="D31" s="56"/>
      <c r="E31" s="56"/>
      <c r="F31" s="56"/>
      <c r="G31" s="56"/>
      <c r="H31" s="57"/>
      <c r="I31" s="13"/>
      <c r="J31" s="82"/>
      <c r="K31" s="13"/>
      <c r="L31" s="13"/>
    </row>
    <row r="32" spans="1:19" ht="12.75">
      <c r="A32" s="1">
        <v>31</v>
      </c>
      <c r="B32" s="56"/>
      <c r="C32" s="56"/>
      <c r="D32" s="56"/>
      <c r="E32" s="56"/>
      <c r="F32" s="56"/>
      <c r="G32" s="56"/>
      <c r="H32" s="57"/>
      <c r="I32" s="13"/>
      <c r="J32" s="82"/>
      <c r="K32" s="13"/>
      <c r="L32" s="13"/>
    </row>
    <row r="33" spans="1:183" ht="12.75">
      <c r="A33" s="1">
        <v>32</v>
      </c>
      <c r="B33" s="56"/>
      <c r="C33" s="56"/>
      <c r="D33" s="56"/>
      <c r="E33" s="56"/>
      <c r="F33" s="56"/>
      <c r="G33" s="56"/>
      <c r="H33" s="57"/>
      <c r="I33" s="13"/>
      <c r="J33" s="82"/>
      <c r="K33" s="13"/>
      <c r="L33" s="13"/>
    </row>
    <row r="34" spans="1:183" ht="12.75">
      <c r="A34" s="1">
        <v>33</v>
      </c>
      <c r="B34" s="56"/>
      <c r="C34" s="56"/>
      <c r="D34" s="56"/>
      <c r="E34" s="56"/>
      <c r="F34" s="56"/>
      <c r="G34" s="56"/>
      <c r="H34" s="57"/>
      <c r="I34" s="13"/>
      <c r="J34" s="82"/>
      <c r="K34" s="13"/>
      <c r="L34" s="13"/>
    </row>
    <row r="35" spans="1:183" ht="12.75">
      <c r="A35" s="1">
        <v>34</v>
      </c>
      <c r="B35" s="56"/>
      <c r="C35" s="56"/>
      <c r="D35" s="56"/>
      <c r="E35" s="56"/>
      <c r="F35" s="56"/>
      <c r="G35" s="56"/>
      <c r="H35" s="57"/>
      <c r="I35" s="13"/>
      <c r="J35" s="82"/>
      <c r="K35" s="13"/>
      <c r="L35" s="13"/>
    </row>
    <row r="36" spans="1:183" ht="12.75">
      <c r="A36" s="1">
        <v>35</v>
      </c>
      <c r="B36" s="56"/>
      <c r="C36" s="56"/>
      <c r="D36" s="56"/>
      <c r="E36" s="56"/>
      <c r="F36" s="56"/>
      <c r="G36" s="56"/>
      <c r="H36" s="13"/>
      <c r="I36" s="13"/>
      <c r="J36" s="77"/>
      <c r="K36" s="13"/>
      <c r="L36" s="13"/>
    </row>
    <row r="37" spans="1:183" ht="12.75">
      <c r="A37" s="1">
        <v>36</v>
      </c>
      <c r="B37" s="56"/>
      <c r="C37" s="56"/>
      <c r="D37" s="56"/>
      <c r="E37" s="13"/>
      <c r="F37" s="13"/>
      <c r="G37" s="13"/>
      <c r="H37" s="13"/>
      <c r="I37" s="13"/>
      <c r="J37" s="56"/>
      <c r="K37" s="13"/>
      <c r="L37" s="13"/>
    </row>
    <row r="38" spans="1:183" ht="12.75">
      <c r="A38" s="1">
        <v>37</v>
      </c>
      <c r="B38" s="56"/>
      <c r="C38" s="56"/>
      <c r="D38" s="56"/>
      <c r="E38" s="13"/>
      <c r="F38" s="13"/>
      <c r="G38" s="13"/>
      <c r="H38" s="13"/>
      <c r="I38" s="13"/>
      <c r="J38" s="77"/>
      <c r="K38" s="13"/>
      <c r="L38" s="13"/>
    </row>
    <row r="39" spans="1:183" ht="12.75">
      <c r="A39" s="1">
        <v>38</v>
      </c>
      <c r="B39" s="56"/>
      <c r="C39" s="56"/>
      <c r="D39" s="56"/>
      <c r="E39" s="56"/>
      <c r="F39" s="56"/>
      <c r="G39" s="56"/>
      <c r="H39" s="57"/>
      <c r="I39" s="13"/>
      <c r="J39" s="82"/>
      <c r="K39" s="13"/>
      <c r="L39" s="13"/>
    </row>
    <row r="40" spans="1:183" ht="12.75">
      <c r="A40" s="1">
        <v>39</v>
      </c>
      <c r="B40" s="56"/>
      <c r="C40" s="56"/>
      <c r="D40" s="56"/>
      <c r="E40" s="56"/>
      <c r="F40" s="56"/>
      <c r="G40" s="56"/>
      <c r="H40" s="57"/>
      <c r="I40" s="13"/>
      <c r="J40" s="56"/>
      <c r="K40" s="13"/>
      <c r="L40" s="13"/>
    </row>
    <row r="41" spans="1:183" ht="12.75">
      <c r="A41" s="1">
        <v>40</v>
      </c>
      <c r="B41" s="56"/>
      <c r="C41" s="56"/>
      <c r="D41" s="56"/>
      <c r="E41" s="13"/>
      <c r="F41" s="13"/>
      <c r="G41" s="13"/>
      <c r="H41" s="13"/>
      <c r="I41" s="13"/>
      <c r="J41" s="77"/>
      <c r="K41" s="13"/>
      <c r="L41" s="13"/>
    </row>
    <row r="42" spans="1:183" ht="12.75">
      <c r="A42" s="1">
        <v>41</v>
      </c>
      <c r="B42" s="32"/>
      <c r="C42" s="76"/>
      <c r="D42" s="76"/>
      <c r="E42" s="16"/>
      <c r="F42" s="16"/>
      <c r="G42" s="16"/>
      <c r="H42" s="16"/>
      <c r="I42" s="16"/>
      <c r="J42" s="25"/>
    </row>
    <row r="43" spans="1:183" ht="12.75">
      <c r="A43" s="1">
        <v>42</v>
      </c>
      <c r="B43" s="32"/>
      <c r="C43" s="76"/>
      <c r="D43" s="76"/>
      <c r="E43" s="16"/>
      <c r="F43" s="16"/>
      <c r="G43" s="16"/>
      <c r="H43" s="16"/>
      <c r="I43" s="16"/>
      <c r="J43" s="25"/>
    </row>
    <row r="44" spans="1:183" ht="12.75">
      <c r="A44" s="1">
        <v>43</v>
      </c>
      <c r="B44" s="32"/>
      <c r="C44" s="76"/>
      <c r="D44" s="76"/>
      <c r="E44" s="16"/>
      <c r="F44" s="16"/>
      <c r="G44" s="16"/>
      <c r="H44" s="16"/>
      <c r="I44" s="16"/>
      <c r="J44" s="25"/>
    </row>
    <row r="45" spans="1:183" ht="12.75">
      <c r="A45" s="1">
        <v>44</v>
      </c>
      <c r="B45" s="32"/>
      <c r="C45" s="76"/>
      <c r="D45" s="76"/>
      <c r="E45" s="16"/>
      <c r="F45" s="16"/>
      <c r="G45" s="16"/>
      <c r="H45" s="16"/>
      <c r="I45" s="16"/>
      <c r="J45" s="25"/>
    </row>
    <row r="46" spans="1:183" ht="12.75">
      <c r="A46" s="1">
        <v>45</v>
      </c>
      <c r="B46" s="32"/>
      <c r="C46" s="76"/>
      <c r="D46" s="76"/>
      <c r="E46" s="16"/>
      <c r="F46" s="16"/>
      <c r="G46" s="16"/>
      <c r="H46" s="16"/>
      <c r="I46" s="16"/>
      <c r="J46" s="2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row>
    <row r="47" spans="1:183" s="15" customFormat="1" ht="12.75">
      <c r="A47" s="1">
        <v>46</v>
      </c>
      <c r="B47" s="32"/>
      <c r="C47" s="76"/>
      <c r="D47" s="76"/>
      <c r="E47" s="16"/>
      <c r="F47" s="16"/>
      <c r="G47" s="16"/>
      <c r="H47" s="16"/>
      <c r="I47" s="16"/>
      <c r="J47" s="25"/>
      <c r="K47" s="1"/>
      <c r="L47" s="1"/>
    </row>
    <row r="48" spans="1:183" s="15" customFormat="1" ht="12.75">
      <c r="A48" s="1">
        <v>47</v>
      </c>
      <c r="B48" s="32"/>
      <c r="C48" s="76"/>
      <c r="D48" s="76"/>
      <c r="E48" s="16"/>
      <c r="F48" s="16"/>
      <c r="G48" s="16"/>
      <c r="H48" s="16"/>
      <c r="I48" s="16"/>
      <c r="J48" s="25"/>
      <c r="K48" s="1"/>
      <c r="L48" s="1"/>
    </row>
    <row r="49" spans="1:12" s="15" customFormat="1" ht="12.75">
      <c r="A49" s="1">
        <v>48</v>
      </c>
      <c r="B49" s="32"/>
      <c r="C49" s="76"/>
      <c r="D49" s="76"/>
      <c r="E49" s="16"/>
      <c r="F49" s="16"/>
      <c r="G49" s="16"/>
      <c r="H49" s="16"/>
      <c r="I49" s="16"/>
      <c r="J49" s="25"/>
      <c r="K49" s="1"/>
      <c r="L49" s="1"/>
    </row>
    <row r="50" spans="1:12" s="15" customFormat="1" ht="12.75">
      <c r="A50" s="1">
        <v>49</v>
      </c>
      <c r="B50" s="32"/>
      <c r="C50" s="76"/>
      <c r="D50" s="76"/>
      <c r="E50" s="16"/>
      <c r="F50" s="16"/>
      <c r="G50" s="16"/>
      <c r="H50" s="16"/>
      <c r="I50" s="16"/>
      <c r="J50" s="25"/>
      <c r="K50" s="1"/>
      <c r="L50" s="1"/>
    </row>
    <row r="51" spans="1:12" s="15" customFormat="1" ht="12.75">
      <c r="A51" s="1">
        <v>50</v>
      </c>
      <c r="B51" s="32"/>
      <c r="C51" s="76"/>
      <c r="D51" s="76"/>
      <c r="E51" s="16"/>
      <c r="F51" s="16"/>
      <c r="G51" s="16"/>
      <c r="H51" s="16"/>
      <c r="I51" s="16"/>
      <c r="J51" s="25"/>
      <c r="K51" s="1"/>
      <c r="L51" s="1"/>
    </row>
    <row r="52" spans="1:12">
      <c r="C52" s="25"/>
      <c r="D52" s="25"/>
      <c r="E52" s="16"/>
      <c r="F52" s="16"/>
      <c r="G52" s="16"/>
      <c r="H52" s="16"/>
      <c r="I52" s="16"/>
      <c r="J52" s="25"/>
    </row>
    <row r="53" spans="1:12">
      <c r="C53" s="25"/>
      <c r="D53" s="25"/>
      <c r="E53" s="16"/>
      <c r="F53" s="16"/>
      <c r="G53" s="16"/>
      <c r="H53" s="16"/>
      <c r="I53" s="16"/>
      <c r="J53" s="25"/>
    </row>
    <row r="153" spans="2:12">
      <c r="B153" s="31"/>
      <c r="C153" s="28"/>
      <c r="D153" s="28"/>
      <c r="E153" s="29"/>
      <c r="F153" s="29"/>
      <c r="G153" s="29"/>
      <c r="H153" s="29"/>
      <c r="I153" s="29"/>
      <c r="J153" s="28"/>
      <c r="K153" s="29"/>
      <c r="L153" s="29"/>
    </row>
  </sheetData>
  <phoneticPr fontId="4" type="noConversion"/>
  <pageMargins left="0.75" right="0.75" top="1" bottom="1" header="0.5" footer="0.5"/>
  <pageSetup scale="74" orientation="landscape" horizontalDpi="4294967293" r:id="rId1"/>
  <headerFooter alignWithMargins="0">
    <oddHeader xml:space="preserve">&amp;C&amp;"Arial,Bold"&amp;11AGENCY FOR WORKFORCE INNOVATION
2006-2007 UNIVERSAL ADULT- DISLOCATED WORKER PROGRAM REVIEW TOOL </oddHeader>
  </headerFooter>
</worksheet>
</file>

<file path=xl/worksheets/sheet5.xml><?xml version="1.0" encoding="utf-8"?>
<worksheet xmlns="http://schemas.openxmlformats.org/spreadsheetml/2006/main" xmlns:r="http://schemas.openxmlformats.org/officeDocument/2006/relationships">
  <dimension ref="B2:BB65"/>
  <sheetViews>
    <sheetView workbookViewId="0">
      <selection activeCell="F8" sqref="F8"/>
    </sheetView>
  </sheetViews>
  <sheetFormatPr defaultRowHeight="12.75"/>
  <cols>
    <col min="2" max="2" width="18.5703125" customWidth="1"/>
    <col min="3" max="3" width="17.42578125" customWidth="1"/>
    <col min="4" max="4" width="14.85546875" customWidth="1"/>
    <col min="5" max="5" width="14.5703125" customWidth="1"/>
    <col min="6" max="6" width="18.140625" customWidth="1"/>
  </cols>
  <sheetData>
    <row r="2" spans="2:7" ht="54.6" customHeight="1">
      <c r="B2" s="78"/>
      <c r="C2" s="282" t="str">
        <f>STAT!A1</f>
        <v>2013-2014 Workforce Investment Act                                                                                                                                                                                                                                        Adult and Dislocated Worker Formula                                                                                                               Quality Assurance Review Tool  RWB ____</v>
      </c>
      <c r="D2" s="282"/>
      <c r="E2" s="282"/>
      <c r="F2" s="78"/>
      <c r="G2" s="78"/>
    </row>
    <row r="3" spans="2:7">
      <c r="B3" s="71"/>
      <c r="C3" s="71"/>
      <c r="D3" s="71"/>
      <c r="E3" s="71"/>
      <c r="F3" s="72"/>
    </row>
    <row r="4" spans="2:7">
      <c r="B4" s="73" t="s">
        <v>11</v>
      </c>
      <c r="C4" s="73" t="s">
        <v>12</v>
      </c>
      <c r="D4" s="73" t="s">
        <v>69</v>
      </c>
      <c r="E4" s="73" t="s">
        <v>16</v>
      </c>
      <c r="F4" s="74" t="s">
        <v>70</v>
      </c>
    </row>
    <row r="5" spans="2:7">
      <c r="B5" s="75">
        <f ca="1">STAT!F$3</f>
        <v>0</v>
      </c>
      <c r="C5" s="75">
        <f ca="1">STAT!F$4</f>
        <v>0</v>
      </c>
      <c r="D5" s="75" t="e">
        <f>STAT!#REF!</f>
        <v>#REF!</v>
      </c>
      <c r="E5" s="75">
        <f ca="1">STAT!F$5</f>
        <v>0</v>
      </c>
      <c r="F5" s="75">
        <f>STAT!F$77</f>
        <v>0</v>
      </c>
    </row>
    <row r="6" spans="2:7">
      <c r="B6" s="75">
        <f ca="1">STAT!G$3</f>
        <v>0</v>
      </c>
      <c r="C6" s="75">
        <f ca="1">STAT!G$4</f>
        <v>0</v>
      </c>
      <c r="D6" s="75" t="e">
        <f>STAT!#REF!</f>
        <v>#REF!</v>
      </c>
      <c r="E6" s="75">
        <f ca="1">STAT!G$5</f>
        <v>0</v>
      </c>
      <c r="F6" s="75">
        <f>STAT!G$77</f>
        <v>0</v>
      </c>
    </row>
    <row r="7" spans="2:7">
      <c r="B7" s="75">
        <f ca="1">STAT!H$3</f>
        <v>0</v>
      </c>
      <c r="C7" s="75">
        <f ca="1">STAT!H$4</f>
        <v>0</v>
      </c>
      <c r="D7" s="75" t="e">
        <f>STAT!#REF!</f>
        <v>#REF!</v>
      </c>
      <c r="E7" s="75">
        <f ca="1">STAT!H$5</f>
        <v>0</v>
      </c>
      <c r="F7" s="75">
        <f>STAT!H$77</f>
        <v>0</v>
      </c>
    </row>
    <row r="8" spans="2:7">
      <c r="B8" s="75">
        <f ca="1">STAT!I$3</f>
        <v>0</v>
      </c>
      <c r="C8" s="75">
        <f ca="1">STAT!I$4</f>
        <v>0</v>
      </c>
      <c r="D8" s="75" t="e">
        <f>STAT!#REF!</f>
        <v>#REF!</v>
      </c>
      <c r="E8" s="75">
        <f ca="1">STAT!I$5</f>
        <v>0</v>
      </c>
      <c r="F8" s="75">
        <f>STAT!I$77</f>
        <v>0</v>
      </c>
    </row>
    <row r="9" spans="2:7">
      <c r="B9" s="75">
        <f ca="1">STAT!J$3</f>
        <v>0</v>
      </c>
      <c r="C9" s="75">
        <f ca="1">STAT!J$4</f>
        <v>0</v>
      </c>
      <c r="D9" s="75" t="e">
        <f>STAT!#REF!</f>
        <v>#REF!</v>
      </c>
      <c r="E9" s="75">
        <f ca="1">STAT!J$5</f>
        <v>0</v>
      </c>
      <c r="F9" s="75">
        <f>STAT!J$77</f>
        <v>0</v>
      </c>
    </row>
    <row r="10" spans="2:7">
      <c r="B10" s="75">
        <f ca="1">STAT!K$3</f>
        <v>0</v>
      </c>
      <c r="C10" s="75">
        <f ca="1">STAT!K$4</f>
        <v>0</v>
      </c>
      <c r="D10" s="75" t="e">
        <f>STAT!#REF!</f>
        <v>#REF!</v>
      </c>
      <c r="E10" s="75">
        <f ca="1">STAT!K$5</f>
        <v>0</v>
      </c>
      <c r="F10" s="75">
        <f>STAT!K$77</f>
        <v>0</v>
      </c>
    </row>
    <row r="11" spans="2:7">
      <c r="B11" s="75">
        <f ca="1">STAT!L$3</f>
        <v>0</v>
      </c>
      <c r="C11" s="75">
        <f ca="1">STAT!L$4</f>
        <v>0</v>
      </c>
      <c r="D11" s="75" t="e">
        <f>STAT!#REF!</f>
        <v>#REF!</v>
      </c>
      <c r="E11" s="75">
        <f ca="1">STAT!L$5</f>
        <v>0</v>
      </c>
      <c r="F11" s="75">
        <f>STAT!L$77</f>
        <v>0</v>
      </c>
    </row>
    <row r="12" spans="2:7">
      <c r="B12" s="75">
        <f ca="1">STAT!M$3</f>
        <v>0</v>
      </c>
      <c r="C12" s="75">
        <f ca="1">STAT!M$4</f>
        <v>0</v>
      </c>
      <c r="D12" s="75" t="e">
        <f>STAT!#REF!</f>
        <v>#REF!</v>
      </c>
      <c r="E12" s="75">
        <f ca="1">STAT!M$5</f>
        <v>0</v>
      </c>
      <c r="F12" s="75">
        <f>STAT!M$77</f>
        <v>0</v>
      </c>
    </row>
    <row r="13" spans="2:7">
      <c r="B13" s="75">
        <f ca="1">STAT!N$3</f>
        <v>0</v>
      </c>
      <c r="C13" s="75">
        <f ca="1">STAT!N$4</f>
        <v>0</v>
      </c>
      <c r="D13" s="75" t="e">
        <f>STAT!#REF!</f>
        <v>#REF!</v>
      </c>
      <c r="E13" s="75">
        <f ca="1">STAT!N$5</f>
        <v>0</v>
      </c>
      <c r="F13" s="75">
        <f>STAT!N$77</f>
        <v>0</v>
      </c>
    </row>
    <row r="14" spans="2:7">
      <c r="B14" s="75">
        <f ca="1">STAT!O$3</f>
        <v>0</v>
      </c>
      <c r="C14" s="75">
        <f ca="1">STAT!O$4</f>
        <v>0</v>
      </c>
      <c r="D14" s="75" t="e">
        <f>STAT!#REF!</f>
        <v>#REF!</v>
      </c>
      <c r="E14" s="75">
        <f ca="1">STAT!O$5</f>
        <v>0</v>
      </c>
      <c r="F14" s="75">
        <f>STAT!O$77</f>
        <v>0</v>
      </c>
    </row>
    <row r="15" spans="2:7">
      <c r="B15" s="75">
        <f ca="1">STAT!P$3</f>
        <v>0</v>
      </c>
      <c r="C15" s="75">
        <f ca="1">STAT!P$4</f>
        <v>0</v>
      </c>
      <c r="D15" s="75" t="e">
        <f>STAT!#REF!</f>
        <v>#REF!</v>
      </c>
      <c r="E15" s="75">
        <f ca="1">STAT!P$5</f>
        <v>0</v>
      </c>
      <c r="F15" s="75">
        <f>STAT!P$77</f>
        <v>0</v>
      </c>
    </row>
    <row r="16" spans="2:7">
      <c r="B16" s="75">
        <f ca="1">STAT!Q$3</f>
        <v>0</v>
      </c>
      <c r="C16" s="75">
        <f ca="1">STAT!Q$4</f>
        <v>0</v>
      </c>
      <c r="D16" s="75" t="e">
        <f>STAT!#REF!</f>
        <v>#REF!</v>
      </c>
      <c r="E16" s="75">
        <f ca="1">STAT!Q$5</f>
        <v>0</v>
      </c>
      <c r="F16" s="75">
        <f>STAT!Q$77</f>
        <v>0</v>
      </c>
    </row>
    <row r="17" spans="2:6">
      <c r="B17" s="75">
        <f ca="1">STAT!R$3</f>
        <v>0</v>
      </c>
      <c r="C17" s="75">
        <f ca="1">STAT!R$4</f>
        <v>0</v>
      </c>
      <c r="D17" s="75" t="e">
        <f>STAT!#REF!</f>
        <v>#REF!</v>
      </c>
      <c r="E17" s="75">
        <f ca="1">STAT!R$5</f>
        <v>0</v>
      </c>
      <c r="F17" s="75">
        <f>STAT!R$77</f>
        <v>0</v>
      </c>
    </row>
    <row r="18" spans="2:6">
      <c r="B18" s="75">
        <f ca="1">STAT!S$3</f>
        <v>0</v>
      </c>
      <c r="C18" s="75">
        <f ca="1">STAT!S$4</f>
        <v>0</v>
      </c>
      <c r="D18" s="75" t="e">
        <f>STAT!#REF!</f>
        <v>#REF!</v>
      </c>
      <c r="E18" s="75">
        <f ca="1">STAT!S$5</f>
        <v>0</v>
      </c>
      <c r="F18" s="75">
        <f>STAT!S$77</f>
        <v>0</v>
      </c>
    </row>
    <row r="19" spans="2:6">
      <c r="B19" s="75">
        <f ca="1">STAT!T$3</f>
        <v>0</v>
      </c>
      <c r="C19" s="75">
        <f ca="1">STAT!T$4</f>
        <v>0</v>
      </c>
      <c r="D19" s="75" t="e">
        <f>STAT!#REF!</f>
        <v>#REF!</v>
      </c>
      <c r="E19" s="75">
        <f ca="1">STAT!T$5</f>
        <v>0</v>
      </c>
      <c r="F19" s="75">
        <f>STAT!T$77</f>
        <v>0</v>
      </c>
    </row>
    <row r="20" spans="2:6">
      <c r="B20" s="75">
        <f ca="1">STAT!U$3</f>
        <v>0</v>
      </c>
      <c r="C20" s="75">
        <f ca="1">STAT!U$4</f>
        <v>0</v>
      </c>
      <c r="D20" s="75" t="e">
        <f>STAT!#REF!</f>
        <v>#REF!</v>
      </c>
      <c r="E20" s="75">
        <f ca="1">STAT!U$5</f>
        <v>0</v>
      </c>
      <c r="F20" s="75">
        <f>STAT!U$77</f>
        <v>0</v>
      </c>
    </row>
    <row r="21" spans="2:6">
      <c r="B21" s="75">
        <f ca="1">STAT!V$3</f>
        <v>0</v>
      </c>
      <c r="C21" s="75">
        <f ca="1">STAT!V$4</f>
        <v>0</v>
      </c>
      <c r="D21" s="75" t="e">
        <f>STAT!#REF!</f>
        <v>#REF!</v>
      </c>
      <c r="E21" s="75">
        <f ca="1">STAT!V$5</f>
        <v>0</v>
      </c>
      <c r="F21" s="75">
        <f>STAT!V$77</f>
        <v>0</v>
      </c>
    </row>
    <row r="22" spans="2:6">
      <c r="B22" s="75">
        <f ca="1">STAT!W$3</f>
        <v>0</v>
      </c>
      <c r="C22" s="75">
        <f ca="1">STAT!W$4</f>
        <v>0</v>
      </c>
      <c r="D22" s="75" t="e">
        <f>STAT!#REF!</f>
        <v>#REF!</v>
      </c>
      <c r="E22" s="75">
        <f ca="1">STAT!W$5</f>
        <v>0</v>
      </c>
      <c r="F22" s="75">
        <f>STAT!W$77</f>
        <v>0</v>
      </c>
    </row>
    <row r="23" spans="2:6">
      <c r="B23" s="75">
        <f ca="1">STAT!X$3</f>
        <v>0</v>
      </c>
      <c r="C23" s="75">
        <f ca="1">STAT!X$4</f>
        <v>0</v>
      </c>
      <c r="D23" s="75" t="e">
        <f>STAT!#REF!</f>
        <v>#REF!</v>
      </c>
      <c r="E23" s="75">
        <f ca="1">STAT!X$5</f>
        <v>0</v>
      </c>
      <c r="F23" s="75">
        <f>STAT!X$77</f>
        <v>0</v>
      </c>
    </row>
    <row r="24" spans="2:6">
      <c r="B24" s="75">
        <f ca="1">STAT!Y$3</f>
        <v>0</v>
      </c>
      <c r="C24" s="75">
        <f ca="1">STAT!Y$4</f>
        <v>0</v>
      </c>
      <c r="D24" s="75" t="e">
        <f>STAT!#REF!</f>
        <v>#REF!</v>
      </c>
      <c r="E24" s="75">
        <f ca="1">STAT!Y$5</f>
        <v>0</v>
      </c>
      <c r="F24" s="75">
        <f>STAT!Y$77</f>
        <v>0</v>
      </c>
    </row>
    <row r="25" spans="2:6">
      <c r="B25" s="75">
        <f ca="1">STAT!Z$3</f>
        <v>0</v>
      </c>
      <c r="C25" s="75">
        <f ca="1">STAT!Z$4</f>
        <v>0</v>
      </c>
      <c r="D25" s="75" t="e">
        <f>STAT!#REF!</f>
        <v>#REF!</v>
      </c>
      <c r="E25" s="75">
        <f ca="1">STAT!Z$5</f>
        <v>0</v>
      </c>
      <c r="F25" s="75">
        <f>STAT!Z$77</f>
        <v>0</v>
      </c>
    </row>
    <row r="26" spans="2:6">
      <c r="B26" s="75">
        <f ca="1">STAT!AA$3</f>
        <v>0</v>
      </c>
      <c r="C26" s="75">
        <f ca="1">STAT!AA$4</f>
        <v>0</v>
      </c>
      <c r="D26" s="75" t="e">
        <f>STAT!#REF!</f>
        <v>#REF!</v>
      </c>
      <c r="E26" s="75">
        <f ca="1">STAT!AA$5</f>
        <v>0</v>
      </c>
      <c r="F26" s="75">
        <f>STAT!AA$77</f>
        <v>0</v>
      </c>
    </row>
    <row r="27" spans="2:6">
      <c r="B27" s="75">
        <f ca="1">STAT!AB$3</f>
        <v>0</v>
      </c>
      <c r="C27" s="75">
        <f ca="1">STAT!AB$4</f>
        <v>0</v>
      </c>
      <c r="D27" s="75" t="e">
        <f>STAT!#REF!</f>
        <v>#REF!</v>
      </c>
      <c r="E27" s="75">
        <f ca="1">STAT!AB$5</f>
        <v>0</v>
      </c>
      <c r="F27" s="75">
        <f>STAT!AB$77</f>
        <v>0</v>
      </c>
    </row>
    <row r="28" spans="2:6">
      <c r="B28" s="75">
        <f ca="1">STAT!AC$3</f>
        <v>0</v>
      </c>
      <c r="C28" s="75">
        <f ca="1">STAT!AC$4</f>
        <v>0</v>
      </c>
      <c r="D28" s="75" t="e">
        <f>STAT!#REF!</f>
        <v>#REF!</v>
      </c>
      <c r="E28" s="75">
        <f ca="1">STAT!AC$5</f>
        <v>0</v>
      </c>
      <c r="F28" s="75">
        <f>STAT!AC$77</f>
        <v>0</v>
      </c>
    </row>
    <row r="29" spans="2:6">
      <c r="B29" s="75">
        <f ca="1">STAT!AD$3</f>
        <v>0</v>
      </c>
      <c r="C29" s="75">
        <f ca="1">STAT!AD$4</f>
        <v>0</v>
      </c>
      <c r="D29" s="75" t="e">
        <f>STAT!#REF!</f>
        <v>#REF!</v>
      </c>
      <c r="E29" s="75">
        <f ca="1">STAT!AD$5</f>
        <v>0</v>
      </c>
      <c r="F29" s="75">
        <f>STAT!AD$77</f>
        <v>0</v>
      </c>
    </row>
    <row r="30" spans="2:6">
      <c r="B30" s="75">
        <f ca="1">STAT!AE$3</f>
        <v>0</v>
      </c>
      <c r="C30" s="75">
        <f ca="1">STAT!AE$4</f>
        <v>0</v>
      </c>
      <c r="D30" s="75" t="e">
        <f>STAT!#REF!</f>
        <v>#REF!</v>
      </c>
      <c r="E30" s="75">
        <f ca="1">STAT!AE$5</f>
        <v>0</v>
      </c>
      <c r="F30" s="75">
        <f>STAT!AE$77</f>
        <v>0</v>
      </c>
    </row>
    <row r="31" spans="2:6">
      <c r="B31" s="75">
        <f ca="1">STAT!AF$3</f>
        <v>0</v>
      </c>
      <c r="C31" s="75">
        <f ca="1">STAT!AF$4</f>
        <v>0</v>
      </c>
      <c r="D31" s="75" t="e">
        <f>STAT!#REF!</f>
        <v>#REF!</v>
      </c>
      <c r="E31" s="75">
        <f>STAT!AEV$5</f>
        <v>0</v>
      </c>
      <c r="F31" s="75">
        <f>STAT!AF$77</f>
        <v>0</v>
      </c>
    </row>
    <row r="32" spans="2:6">
      <c r="B32" s="75">
        <f ca="1">STAT!AG$3</f>
        <v>0</v>
      </c>
      <c r="C32" s="75">
        <f ca="1">STAT!AG$4</f>
        <v>0</v>
      </c>
      <c r="D32" s="75" t="e">
        <f>STAT!#REF!</f>
        <v>#REF!</v>
      </c>
      <c r="E32" s="75">
        <f ca="1">STAT!AG$5</f>
        <v>0</v>
      </c>
      <c r="F32" s="75">
        <f>STAT!AG$77</f>
        <v>0</v>
      </c>
    </row>
    <row r="33" spans="2:6">
      <c r="B33" s="75">
        <f ca="1">STAT!AH$3</f>
        <v>0</v>
      </c>
      <c r="C33" s="75">
        <f ca="1">STAT!AH$4</f>
        <v>0</v>
      </c>
      <c r="D33" s="75" t="e">
        <f>STAT!#REF!</f>
        <v>#REF!</v>
      </c>
      <c r="E33" s="75">
        <f ca="1">STAT!AH$5</f>
        <v>0</v>
      </c>
      <c r="F33" s="75">
        <f>STAT!AH$77</f>
        <v>0</v>
      </c>
    </row>
    <row r="34" spans="2:6">
      <c r="B34" s="75">
        <f ca="1">STAT!AI$3</f>
        <v>0</v>
      </c>
      <c r="C34" s="75">
        <f ca="1">STAT!AI$4</f>
        <v>0</v>
      </c>
      <c r="D34" s="75" t="e">
        <f>STAT!#REF!</f>
        <v>#REF!</v>
      </c>
      <c r="E34" s="75">
        <f ca="1">STAT!AI$5</f>
        <v>0</v>
      </c>
      <c r="F34" s="75">
        <f>STAT!AI$77</f>
        <v>0</v>
      </c>
    </row>
    <row r="35" spans="2:6">
      <c r="B35" s="75">
        <f ca="1">STAT!AJ$3</f>
        <v>0</v>
      </c>
      <c r="C35" s="75">
        <f ca="1">STAT!AJ$4</f>
        <v>0</v>
      </c>
      <c r="D35" s="75" t="e">
        <f>STAT!#REF!</f>
        <v>#REF!</v>
      </c>
      <c r="E35" s="75">
        <f ca="1">STAT!AJ$5</f>
        <v>0</v>
      </c>
      <c r="F35" s="75">
        <f>STAT!AJ$77</f>
        <v>0</v>
      </c>
    </row>
    <row r="36" spans="2:6">
      <c r="B36" s="75">
        <f ca="1">STAT!AK$3</f>
        <v>0</v>
      </c>
      <c r="C36" s="75">
        <f ca="1">STAT!AK$4</f>
        <v>0</v>
      </c>
      <c r="D36" s="75" t="e">
        <f>STAT!#REF!</f>
        <v>#REF!</v>
      </c>
      <c r="E36" s="75">
        <f ca="1">STAT!AK$5</f>
        <v>0</v>
      </c>
      <c r="F36" s="75">
        <f>STAT!AK$77</f>
        <v>0</v>
      </c>
    </row>
    <row r="37" spans="2:6">
      <c r="B37" s="75">
        <f ca="1">STAT!AL$3</f>
        <v>0</v>
      </c>
      <c r="C37" s="75">
        <f ca="1">STAT!AL$4</f>
        <v>0</v>
      </c>
      <c r="D37" s="75" t="e">
        <f>STAT!#REF!</f>
        <v>#REF!</v>
      </c>
      <c r="E37" s="75">
        <f ca="1">STAT!AL$5</f>
        <v>0</v>
      </c>
      <c r="F37" s="75">
        <f>STAT!AL$77</f>
        <v>0</v>
      </c>
    </row>
    <row r="38" spans="2:6">
      <c r="B38" s="75">
        <f ca="1">STAT!AM$3</f>
        <v>0</v>
      </c>
      <c r="C38" s="75">
        <f ca="1">STAT!AM$4</f>
        <v>0</v>
      </c>
      <c r="D38" s="75" t="e">
        <f>STAT!#REF!</f>
        <v>#REF!</v>
      </c>
      <c r="E38" s="75">
        <f ca="1">STAT!M$5</f>
        <v>0</v>
      </c>
      <c r="F38" s="75">
        <f>STAT!AM$77</f>
        <v>0</v>
      </c>
    </row>
    <row r="39" spans="2:6">
      <c r="B39" s="75">
        <f ca="1">STAT!AN$3</f>
        <v>0</v>
      </c>
      <c r="C39" s="75">
        <f ca="1">STAT!AN$4</f>
        <v>0</v>
      </c>
      <c r="D39" s="75" t="e">
        <f>STAT!#REF!</f>
        <v>#REF!</v>
      </c>
      <c r="E39" s="75">
        <f ca="1">STAT!V$5</f>
        <v>0</v>
      </c>
      <c r="F39" s="75">
        <f>STAT!AN$77</f>
        <v>0</v>
      </c>
    </row>
    <row r="40" spans="2:6">
      <c r="B40" s="75">
        <f ca="1">STAT!AO$3</f>
        <v>0</v>
      </c>
      <c r="C40" s="75">
        <f ca="1">STAT!AO$4</f>
        <v>0</v>
      </c>
      <c r="D40" s="75" t="e">
        <f>STAT!#REF!</f>
        <v>#REF!</v>
      </c>
      <c r="E40" s="75">
        <f ca="1">STAT!V$5</f>
        <v>0</v>
      </c>
      <c r="F40" s="75">
        <f>STAT!AO$77</f>
        <v>0</v>
      </c>
    </row>
    <row r="41" spans="2:6">
      <c r="B41" s="75">
        <f ca="1">STAT!AP$3</f>
        <v>0</v>
      </c>
      <c r="C41" s="75">
        <f ca="1">STAT!AP$4</f>
        <v>0</v>
      </c>
      <c r="D41" s="75" t="e">
        <f>STAT!#REF!</f>
        <v>#REF!</v>
      </c>
      <c r="E41" s="75">
        <f ca="1">STAT!V$5</f>
        <v>0</v>
      </c>
      <c r="F41" s="75">
        <f>STAT!AP$77</f>
        <v>0</v>
      </c>
    </row>
    <row r="42" spans="2:6">
      <c r="B42" s="75">
        <f ca="1">STAT!AQ$3</f>
        <v>0</v>
      </c>
      <c r="C42" s="75">
        <f ca="1">STAT!AQ$4</f>
        <v>0</v>
      </c>
      <c r="D42" s="75" t="e">
        <f>STAT!#REF!</f>
        <v>#REF!</v>
      </c>
      <c r="E42" s="75">
        <f ca="1">STAT!V$5</f>
        <v>0</v>
      </c>
      <c r="F42" s="75">
        <f>STAT!AQ$77</f>
        <v>0</v>
      </c>
    </row>
    <row r="43" spans="2:6">
      <c r="B43" s="75">
        <f ca="1">STAT!AR$3</f>
        <v>0</v>
      </c>
      <c r="C43" s="75">
        <f ca="1">STAT!AR$4</f>
        <v>0</v>
      </c>
      <c r="D43" s="75" t="e">
        <f>STAT!#REF!</f>
        <v>#REF!</v>
      </c>
      <c r="E43" s="75">
        <f ca="1">STAT!V$5</f>
        <v>0</v>
      </c>
      <c r="F43" s="75">
        <f>STAT!AR$77</f>
        <v>0</v>
      </c>
    </row>
    <row r="44" spans="2:6">
      <c r="B44" s="75">
        <f ca="1">STAT!AS$3</f>
        <v>0</v>
      </c>
      <c r="C44" s="75">
        <f ca="1">STAT!AS$4</f>
        <v>0</v>
      </c>
      <c r="D44" s="75" t="e">
        <f>STAT!#REF!</f>
        <v>#REF!</v>
      </c>
      <c r="E44" s="75">
        <f ca="1">STAT!V$5</f>
        <v>0</v>
      </c>
      <c r="F44" s="75">
        <f>STAT!AS$77</f>
        <v>0</v>
      </c>
    </row>
    <row r="45" spans="2:6">
      <c r="B45" s="75">
        <f ca="1">STAT!AT$3</f>
        <v>0</v>
      </c>
      <c r="C45" s="75">
        <f ca="1">STAT!AT$4</f>
        <v>0</v>
      </c>
      <c r="D45" s="75" t="e">
        <f>STAT!#REF!</f>
        <v>#REF!</v>
      </c>
      <c r="E45" s="75">
        <f ca="1">STAT!V$5</f>
        <v>0</v>
      </c>
      <c r="F45" s="75">
        <f>STAT!AT$77</f>
        <v>0</v>
      </c>
    </row>
    <row r="46" spans="2:6">
      <c r="B46" s="75">
        <f ca="1">STAT!AU$3</f>
        <v>0</v>
      </c>
      <c r="C46" s="75">
        <f ca="1">STAT!AU$4</f>
        <v>0</v>
      </c>
      <c r="D46" s="75" t="e">
        <f>STAT!#REF!</f>
        <v>#REF!</v>
      </c>
      <c r="E46" s="75">
        <f ca="1">STAT!V$5</f>
        <v>0</v>
      </c>
      <c r="F46" s="75">
        <f>STAT!AU$77</f>
        <v>0</v>
      </c>
    </row>
    <row r="47" spans="2:6">
      <c r="B47" s="75">
        <f ca="1">STAT!AV$3</f>
        <v>0</v>
      </c>
      <c r="C47" s="75">
        <f ca="1">STAT!AV$4</f>
        <v>0</v>
      </c>
      <c r="D47" s="75" t="e">
        <f>STAT!#REF!</f>
        <v>#REF!</v>
      </c>
      <c r="E47" s="75">
        <f ca="1">STAT!V$5</f>
        <v>0</v>
      </c>
      <c r="F47" s="75">
        <f>STAT!AV$77</f>
        <v>0</v>
      </c>
    </row>
    <row r="48" spans="2:6">
      <c r="B48" s="75">
        <f ca="1">STAT!AW$3</f>
        <v>0</v>
      </c>
      <c r="C48" s="75">
        <f ca="1">STAT!AW$4</f>
        <v>0</v>
      </c>
      <c r="D48" s="75" t="e">
        <f>STAT!#REF!</f>
        <v>#REF!</v>
      </c>
      <c r="E48" s="75">
        <f ca="1">STAT!V$5</f>
        <v>0</v>
      </c>
      <c r="F48" s="75">
        <f>STAT!AW$77</f>
        <v>0</v>
      </c>
    </row>
    <row r="49" spans="2:54">
      <c r="B49" s="75">
        <f ca="1">STAT!AX$3</f>
        <v>0</v>
      </c>
      <c r="C49" s="75">
        <f ca="1">STAT!AX$4</f>
        <v>0</v>
      </c>
      <c r="D49" s="75" t="e">
        <f>STAT!#REF!</f>
        <v>#REF!</v>
      </c>
      <c r="E49" s="75">
        <f ca="1">STAT!V$5</f>
        <v>0</v>
      </c>
      <c r="F49" s="75">
        <f>STAT!AX$77</f>
        <v>0</v>
      </c>
    </row>
    <row r="50" spans="2:54">
      <c r="B50" s="75">
        <f ca="1">STAT!AY$3</f>
        <v>0</v>
      </c>
      <c r="C50" s="75">
        <f ca="1">STAT!AY$4</f>
        <v>0</v>
      </c>
      <c r="D50" s="75" t="e">
        <f>STAT!#REF!</f>
        <v>#REF!</v>
      </c>
      <c r="E50" s="75">
        <f ca="1">STAT!V$5</f>
        <v>0</v>
      </c>
      <c r="F50" s="75">
        <f>STAT!AY$77</f>
        <v>0</v>
      </c>
    </row>
    <row r="51" spans="2:54">
      <c r="B51" s="75"/>
      <c r="C51" s="75"/>
      <c r="D51" s="75"/>
      <c r="E51" s="75"/>
      <c r="F51" s="75"/>
    </row>
    <row r="52" spans="2:54">
      <c r="B52" s="75"/>
      <c r="C52" s="75"/>
      <c r="D52" s="75"/>
      <c r="E52" s="75"/>
      <c r="F52" s="75"/>
    </row>
    <row r="53" spans="2:54">
      <c r="B53" s="75"/>
      <c r="C53" s="75"/>
      <c r="D53" s="75"/>
      <c r="E53" s="75"/>
      <c r="F53" s="75"/>
    </row>
    <row r="54" spans="2:54">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row>
    <row r="55" spans="2:54">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row>
    <row r="58" spans="2:54">
      <c r="B58" s="75"/>
      <c r="C58" s="75"/>
      <c r="D58" s="75"/>
      <c r="E58" s="75"/>
      <c r="F58" s="75"/>
      <c r="G58" s="75"/>
      <c r="H58" s="75"/>
    </row>
    <row r="59" spans="2:54">
      <c r="B59" s="75"/>
    </row>
    <row r="60" spans="2:54">
      <c r="B60" s="75"/>
    </row>
    <row r="61" spans="2:54">
      <c r="B61" s="75"/>
    </row>
    <row r="62" spans="2:54">
      <c r="B62" s="75"/>
    </row>
    <row r="63" spans="2:54">
      <c r="B63" s="75"/>
    </row>
    <row r="64" spans="2:54">
      <c r="B64" s="75"/>
    </row>
    <row r="65" spans="2:2">
      <c r="B65" s="75"/>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STAT</vt:lpstr>
      <vt:lpstr>RPT</vt:lpstr>
      <vt:lpstr>SUM</vt:lpstr>
      <vt:lpstr>SAMP</vt:lpstr>
      <vt:lpstr>Notes</vt:lpstr>
      <vt:lpstr>RPT!Print_Area</vt:lpstr>
      <vt:lpstr>SAMP!Print_Area</vt:lpstr>
      <vt:lpstr>STAT!Print_Area</vt:lpstr>
      <vt:lpstr>SUM!Print_Area</vt:lpstr>
      <vt:lpstr>RPT!Print_Titles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2013-09-18T19:13:59Z</cp:lastPrinted>
  <dcterms:created xsi:type="dcterms:W3CDTF">2005-06-22T18:12:48Z</dcterms:created>
  <dcterms:modified xsi:type="dcterms:W3CDTF">2013-10-16T19:18:49Z</dcterms:modified>
</cp:coreProperties>
</file>