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01-Data Analytics\REACH\SNAP &amp; TANF Quarterly Reports\2023Q2\"/>
    </mc:Choice>
  </mc:AlternateContent>
  <xr:revisionPtr revIDLastSave="0" documentId="13_ncr:1_{9154976A-5D1F-43B6-9E6F-01DB18CF34EF}" xr6:coauthVersionLast="47" xr6:coauthVersionMax="47" xr10:uidLastSave="{00000000-0000-0000-0000-000000000000}"/>
  <bookViews>
    <workbookView xWindow="-120" yWindow="-120" windowWidth="25440" windowHeight="15390" tabRatio="782" activeTab="1" xr2:uid="{50C2ED4E-3E1D-46D2-ABA0-8206B47E3B73}"/>
  </bookViews>
  <sheets>
    <sheet name="Definitions" sheetId="5" r:id="rId1"/>
    <sheet name="TANF WT" sheetId="1" r:id="rId2"/>
    <sheet name="SNAP" sheetId="2" r:id="rId3"/>
    <sheet name="DATA" sheetId="3" state="hidden" r:id="rId4"/>
    <sheet name="LOOKUP" sheetId="4" state="hidden" r:id="rId5"/>
  </sheets>
  <externalReferences>
    <externalReference r:id="rId6"/>
  </externalReferences>
  <definedNames>
    <definedName name="_TV1">OFFSET(#REF!,#REF!,7-#REF!,#REF!,1)</definedName>
    <definedName name="_TV2">OFFSET(#REF!,1,7,#REF!,1)</definedName>
    <definedName name="_TV3">OFFSET(#REF!,#REF!,7-#REF!,#REF!,1)</definedName>
    <definedName name="_TV4">OFFSET(#REF!,1,0,#REF!,1)</definedName>
    <definedName name="_TV5">OFFSET(#REF!,#REF!,0,#REF!,1)</definedName>
    <definedName name="ACTVALUE">OFFSET(DATA!$F$33,#REF!,1,1,#REF!)</definedName>
    <definedName name="CASE1">OFFSET(DATA!$G$1,#REF!+#REF!,#REF!,1,#REF!)</definedName>
    <definedName name="CASE2">OFFSET(DATA!$G$1,#REF!+#REF!,#REF!,1,#REF!)</definedName>
    <definedName name="CASE3">OFFSET(DATA!$G$1,#REF!+#REF!,#REF!,1,#REF!)</definedName>
    <definedName name="CB">OFFSET([1]LOOK!$J$28,0,0,1,[1]LOOK!$I$25)</definedName>
    <definedName name="CBA">OFFSET([1]LOOK!$J$29,0,0,1,[1]LOOK!$I$25)</definedName>
    <definedName name="DATA">DATA!#REF!</definedName>
    <definedName name="DATE">LOOKUP!#REF!</definedName>
    <definedName name="JEP">LOOKUP!$A$803:$D$827</definedName>
    <definedName name="Month">#REF!</definedName>
    <definedName name="NR">OFFSET([1]LN!$K$11,0,0,1,[1]LN!$L$6)</definedName>
    <definedName name="NRECVALUE">OFFSET(DATA!$F$141,#REF!,1,1,#REF!)</definedName>
    <definedName name="OPENVALUE">OFFSET(DATA!$F$6,#REF!,1,1,#REF!)</definedName>
    <definedName name="_xlnm.Print_Area" localSheetId="0">Definitions!$A$1:$C$93</definedName>
    <definedName name="_xlnm.Print_Area" localSheetId="2">SNAP!$A$1:$X$38</definedName>
    <definedName name="_xlnm.Print_Area" localSheetId="1">'TANF WT'!$A$1:$AD$37</definedName>
    <definedName name="RANK">OFFSET([1]LOOK!$AD$124,[1]LOOK!$X$3+[1]LOOK!$R$3*30,0,1,[1]LOOK!$I$6)</definedName>
    <definedName name="RANKAXIS">OFFSET(LOOKUP!$E$30,LOOKUP!$E$3,0,LOOKUP!$E$4,1)</definedName>
    <definedName name="RANKVALUE">OFFSET(DATA!$F$546,LOOKUP!$F$3,1,1,105)</definedName>
    <definedName name="RANKWDB">DATA!$D$547:$E$570</definedName>
    <definedName name="RANKYEAR">OFFSET(DATA!$G$546,LOOKUP!$F$3,LOOKUP!$E$3,1,LOOKUP!$E$4)</definedName>
    <definedName name="RP">OFFSET([1]LOOK!$J$124,[1]LOOK!$X$3+[1]LOOK!$R$3*30,0,1,[1]LOOK!$I$6)</definedName>
    <definedName name="SR">OFFSET([1]LN!$K$21,0,0,1,[1]LN!$L$6)</definedName>
    <definedName name="WEEK">LOOKUP!$A$82:$D$133</definedName>
    <definedName name="WEEKS">LOOKUP!$F$4</definedName>
    <definedName name="WKDATA">DATA!$A$7:$E$572</definedName>
    <definedName name="Z_2494D731_9E70_4759_9F7C_8250960A4097_.wvu.PrintArea" localSheetId="2" hidden="1">SNAP!$A$2:$W$41</definedName>
    <definedName name="Z_2494D731_9E70_4759_9F7C_8250960A4097_.wvu.PrintArea" localSheetId="1" hidden="1">'TANF WT'!$A$2:$W$41</definedName>
    <definedName name="Z_67C3DC2D_7969_45C2_82B7_9150B731E45E_.wvu.PrintArea" localSheetId="2" hidden="1">SNAP!$A$2:$W$41</definedName>
    <definedName name="Z_67C3DC2D_7969_45C2_82B7_9150B731E45E_.wvu.PrintArea" localSheetId="1" hidden="1">'TANF WT'!$A$2:$W$41</definedName>
    <definedName name="Z_E524EE33_31E8_4DBE_9C9C_3848607895D4_.wvu.PrintArea" localSheetId="2" hidden="1">SNAP!$B$2:$W$35</definedName>
    <definedName name="Z_E524EE33_31E8_4DBE_9C9C_3848607895D4_.wvu.PrintArea" localSheetId="1" hidden="1">'TANF WT'!$B$2:$W$35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 i="2" l="1"/>
  <c r="F8" i="4" l="1"/>
  <c r="G5" i="2" s="1"/>
  <c r="C34" i="2"/>
  <c r="C33" i="2"/>
  <c r="C32" i="2"/>
  <c r="C31" i="2"/>
  <c r="C30" i="2"/>
  <c r="C29" i="2"/>
  <c r="C28" i="2"/>
  <c r="C27" i="2"/>
  <c r="C26" i="2"/>
  <c r="C25" i="2"/>
  <c r="C24" i="2"/>
  <c r="C23" i="2"/>
  <c r="C22" i="2"/>
  <c r="C21" i="2"/>
  <c r="C20" i="2"/>
  <c r="C19" i="2"/>
  <c r="C18" i="2"/>
  <c r="C17" i="2"/>
  <c r="C16" i="2"/>
  <c r="C15" i="2"/>
  <c r="C14" i="2"/>
  <c r="C13" i="2"/>
  <c r="C12" i="2"/>
  <c r="C11" i="2"/>
  <c r="C34" i="1"/>
  <c r="C33" i="1"/>
  <c r="C32" i="1"/>
  <c r="C31" i="1"/>
  <c r="C30" i="1"/>
  <c r="C29" i="1"/>
  <c r="C28" i="1"/>
  <c r="C27" i="1"/>
  <c r="C26" i="1"/>
  <c r="C25" i="1"/>
  <c r="C24" i="1"/>
  <c r="C23" i="1"/>
  <c r="C22" i="1"/>
  <c r="C21" i="1"/>
  <c r="C20" i="1"/>
  <c r="C19" i="1"/>
  <c r="C18" i="1"/>
  <c r="C17" i="1"/>
  <c r="C16" i="1"/>
  <c r="C15" i="1"/>
  <c r="C14" i="1"/>
  <c r="C13" i="1"/>
  <c r="C12" i="1"/>
  <c r="C11" i="1"/>
  <c r="H115" i="3"/>
  <c r="I115" i="3"/>
  <c r="J115" i="3"/>
  <c r="K115" i="3"/>
  <c r="L115" i="3"/>
  <c r="M115" i="3"/>
  <c r="N115" i="3"/>
  <c r="O115" i="3"/>
  <c r="P115" i="3"/>
  <c r="Q115" i="3"/>
  <c r="R115" i="3"/>
  <c r="S115" i="3"/>
  <c r="T115" i="3"/>
  <c r="U115" i="3"/>
  <c r="V115" i="3"/>
  <c r="W115" i="3"/>
  <c r="X115" i="3"/>
  <c r="Y115" i="3"/>
  <c r="Z115" i="3"/>
  <c r="AA115" i="3"/>
  <c r="H116" i="3"/>
  <c r="I116" i="3"/>
  <c r="J116" i="3"/>
  <c r="K116" i="3"/>
  <c r="L116" i="3"/>
  <c r="M116" i="3"/>
  <c r="N116" i="3"/>
  <c r="O116" i="3"/>
  <c r="P116" i="3"/>
  <c r="Q116" i="3"/>
  <c r="R116" i="3"/>
  <c r="S116" i="3"/>
  <c r="T116" i="3"/>
  <c r="U116" i="3"/>
  <c r="V116" i="3"/>
  <c r="W116" i="3"/>
  <c r="X116" i="3"/>
  <c r="Y116" i="3"/>
  <c r="Z116" i="3"/>
  <c r="AA116" i="3"/>
  <c r="H117" i="3"/>
  <c r="I117" i="3"/>
  <c r="J117" i="3"/>
  <c r="K117" i="3"/>
  <c r="L117" i="3"/>
  <c r="M117" i="3"/>
  <c r="N117" i="3"/>
  <c r="O117" i="3"/>
  <c r="P117" i="3"/>
  <c r="Q117" i="3"/>
  <c r="R117" i="3"/>
  <c r="S117" i="3"/>
  <c r="T117" i="3"/>
  <c r="U117" i="3"/>
  <c r="V117" i="3"/>
  <c r="W117" i="3"/>
  <c r="X117" i="3"/>
  <c r="Y117" i="3"/>
  <c r="Z117" i="3"/>
  <c r="AA117" i="3"/>
  <c r="H118" i="3"/>
  <c r="I118" i="3"/>
  <c r="J118" i="3"/>
  <c r="K118" i="3"/>
  <c r="L118" i="3"/>
  <c r="M118" i="3"/>
  <c r="N118" i="3"/>
  <c r="O118" i="3"/>
  <c r="P118" i="3"/>
  <c r="Q118" i="3"/>
  <c r="R118" i="3"/>
  <c r="S118" i="3"/>
  <c r="T118" i="3"/>
  <c r="U118" i="3"/>
  <c r="V118" i="3"/>
  <c r="W118" i="3"/>
  <c r="X118" i="3"/>
  <c r="Y118" i="3"/>
  <c r="Z118" i="3"/>
  <c r="AA118" i="3"/>
  <c r="H119" i="3"/>
  <c r="I119" i="3"/>
  <c r="J119" i="3"/>
  <c r="K119" i="3"/>
  <c r="L119" i="3"/>
  <c r="M119" i="3"/>
  <c r="N119" i="3"/>
  <c r="O119" i="3"/>
  <c r="P119" i="3"/>
  <c r="Q119" i="3"/>
  <c r="R119" i="3"/>
  <c r="S119" i="3"/>
  <c r="T119" i="3"/>
  <c r="U119" i="3"/>
  <c r="V119" i="3"/>
  <c r="W119" i="3"/>
  <c r="X119" i="3"/>
  <c r="Y119" i="3"/>
  <c r="Z119" i="3"/>
  <c r="AA119" i="3"/>
  <c r="H120" i="3"/>
  <c r="I120" i="3"/>
  <c r="J120" i="3"/>
  <c r="K120" i="3"/>
  <c r="L120" i="3"/>
  <c r="M120" i="3"/>
  <c r="N120" i="3"/>
  <c r="O120" i="3"/>
  <c r="P120" i="3"/>
  <c r="Q120" i="3"/>
  <c r="R120" i="3"/>
  <c r="S120" i="3"/>
  <c r="T120" i="3"/>
  <c r="U120" i="3"/>
  <c r="V120" i="3"/>
  <c r="W120" i="3"/>
  <c r="X120" i="3"/>
  <c r="Y120" i="3"/>
  <c r="Z120" i="3"/>
  <c r="AA120" i="3"/>
  <c r="H121" i="3"/>
  <c r="I121" i="3"/>
  <c r="J121" i="3"/>
  <c r="K121" i="3"/>
  <c r="L121" i="3"/>
  <c r="M121" i="3"/>
  <c r="N121" i="3"/>
  <c r="O121" i="3"/>
  <c r="P121" i="3"/>
  <c r="Q121" i="3"/>
  <c r="R121" i="3"/>
  <c r="S121" i="3"/>
  <c r="T121" i="3"/>
  <c r="U121" i="3"/>
  <c r="V121" i="3"/>
  <c r="W121" i="3"/>
  <c r="X121" i="3"/>
  <c r="Y121" i="3"/>
  <c r="Z121" i="3"/>
  <c r="AA121" i="3"/>
  <c r="H122" i="3"/>
  <c r="I122" i="3"/>
  <c r="J122" i="3"/>
  <c r="K122" i="3"/>
  <c r="L122" i="3"/>
  <c r="M122" i="3"/>
  <c r="N122" i="3"/>
  <c r="O122" i="3"/>
  <c r="P122" i="3"/>
  <c r="Q122" i="3"/>
  <c r="R122" i="3"/>
  <c r="S122" i="3"/>
  <c r="T122" i="3"/>
  <c r="U122" i="3"/>
  <c r="V122" i="3"/>
  <c r="W122" i="3"/>
  <c r="X122" i="3"/>
  <c r="Y122" i="3"/>
  <c r="Z122" i="3"/>
  <c r="AA122" i="3"/>
  <c r="H123" i="3"/>
  <c r="I123" i="3"/>
  <c r="J123" i="3"/>
  <c r="K123" i="3"/>
  <c r="L123" i="3"/>
  <c r="M123" i="3"/>
  <c r="N123" i="3"/>
  <c r="O123" i="3"/>
  <c r="P123" i="3"/>
  <c r="Q123" i="3"/>
  <c r="R123" i="3"/>
  <c r="S123" i="3"/>
  <c r="T123" i="3"/>
  <c r="U123" i="3"/>
  <c r="V123" i="3"/>
  <c r="W123" i="3"/>
  <c r="X123" i="3"/>
  <c r="Y123" i="3"/>
  <c r="Z123" i="3"/>
  <c r="AA123" i="3"/>
  <c r="H124" i="3"/>
  <c r="I124" i="3"/>
  <c r="J124" i="3"/>
  <c r="K124" i="3"/>
  <c r="L124" i="3"/>
  <c r="M124" i="3"/>
  <c r="N124" i="3"/>
  <c r="O124" i="3"/>
  <c r="P124" i="3"/>
  <c r="Q124" i="3"/>
  <c r="R124" i="3"/>
  <c r="S124" i="3"/>
  <c r="T124" i="3"/>
  <c r="U124" i="3"/>
  <c r="V124" i="3"/>
  <c r="W124" i="3"/>
  <c r="X124" i="3"/>
  <c r="Y124" i="3"/>
  <c r="Z124" i="3"/>
  <c r="AA124" i="3"/>
  <c r="H125" i="3"/>
  <c r="I125" i="3"/>
  <c r="J125" i="3"/>
  <c r="K125" i="3"/>
  <c r="L125" i="3"/>
  <c r="M125" i="3"/>
  <c r="N125" i="3"/>
  <c r="O125" i="3"/>
  <c r="P125" i="3"/>
  <c r="Q125" i="3"/>
  <c r="R125" i="3"/>
  <c r="S125" i="3"/>
  <c r="T125" i="3"/>
  <c r="U125" i="3"/>
  <c r="V125" i="3"/>
  <c r="W125" i="3"/>
  <c r="X125" i="3"/>
  <c r="Y125" i="3"/>
  <c r="Z125" i="3"/>
  <c r="AA125" i="3"/>
  <c r="H126" i="3"/>
  <c r="I126" i="3"/>
  <c r="J126" i="3"/>
  <c r="K126" i="3"/>
  <c r="L126" i="3"/>
  <c r="M126" i="3"/>
  <c r="N126" i="3"/>
  <c r="O126" i="3"/>
  <c r="P126" i="3"/>
  <c r="Q126" i="3"/>
  <c r="R126" i="3"/>
  <c r="S126" i="3"/>
  <c r="T126" i="3"/>
  <c r="U126" i="3"/>
  <c r="V126" i="3"/>
  <c r="W126" i="3"/>
  <c r="X126" i="3"/>
  <c r="Y126" i="3"/>
  <c r="Z126" i="3"/>
  <c r="AA126" i="3"/>
  <c r="H127" i="3"/>
  <c r="I127" i="3"/>
  <c r="J127" i="3"/>
  <c r="K127" i="3"/>
  <c r="L127" i="3"/>
  <c r="M127" i="3"/>
  <c r="N127" i="3"/>
  <c r="O127" i="3"/>
  <c r="P127" i="3"/>
  <c r="Q127" i="3"/>
  <c r="R127" i="3"/>
  <c r="S127" i="3"/>
  <c r="T127" i="3"/>
  <c r="U127" i="3"/>
  <c r="V127" i="3"/>
  <c r="W127" i="3"/>
  <c r="X127" i="3"/>
  <c r="Y127" i="3"/>
  <c r="Z127" i="3"/>
  <c r="AA127" i="3"/>
  <c r="H128" i="3"/>
  <c r="I128" i="3"/>
  <c r="J128" i="3"/>
  <c r="K128" i="3"/>
  <c r="L128" i="3"/>
  <c r="M128" i="3"/>
  <c r="N128" i="3"/>
  <c r="O128" i="3"/>
  <c r="P128" i="3"/>
  <c r="Q128" i="3"/>
  <c r="R128" i="3"/>
  <c r="S128" i="3"/>
  <c r="T128" i="3"/>
  <c r="U128" i="3"/>
  <c r="V128" i="3"/>
  <c r="W128" i="3"/>
  <c r="X128" i="3"/>
  <c r="Y128" i="3"/>
  <c r="Z128" i="3"/>
  <c r="AA128" i="3"/>
  <c r="H129" i="3"/>
  <c r="I129" i="3"/>
  <c r="J129" i="3"/>
  <c r="K129" i="3"/>
  <c r="L129" i="3"/>
  <c r="M129" i="3"/>
  <c r="N129" i="3"/>
  <c r="O129" i="3"/>
  <c r="P129" i="3"/>
  <c r="Q129" i="3"/>
  <c r="R129" i="3"/>
  <c r="S129" i="3"/>
  <c r="T129" i="3"/>
  <c r="U129" i="3"/>
  <c r="V129" i="3"/>
  <c r="W129" i="3"/>
  <c r="X129" i="3"/>
  <c r="Y129" i="3"/>
  <c r="Z129" i="3"/>
  <c r="AA129" i="3"/>
  <c r="H130" i="3"/>
  <c r="I130" i="3"/>
  <c r="J130" i="3"/>
  <c r="K130" i="3"/>
  <c r="L130" i="3"/>
  <c r="M130" i="3"/>
  <c r="N130" i="3"/>
  <c r="O130" i="3"/>
  <c r="P130" i="3"/>
  <c r="Q130" i="3"/>
  <c r="R130" i="3"/>
  <c r="S130" i="3"/>
  <c r="T130" i="3"/>
  <c r="U130" i="3"/>
  <c r="V130" i="3"/>
  <c r="W130" i="3"/>
  <c r="X130" i="3"/>
  <c r="Y130" i="3"/>
  <c r="Z130" i="3"/>
  <c r="AA130" i="3"/>
  <c r="H131" i="3"/>
  <c r="I131" i="3"/>
  <c r="J131" i="3"/>
  <c r="K131" i="3"/>
  <c r="L131" i="3"/>
  <c r="M131" i="3"/>
  <c r="N131" i="3"/>
  <c r="O131" i="3"/>
  <c r="P131" i="3"/>
  <c r="Q131" i="3"/>
  <c r="R131" i="3"/>
  <c r="S131" i="3"/>
  <c r="T131" i="3"/>
  <c r="U131" i="3"/>
  <c r="V131" i="3"/>
  <c r="W131" i="3"/>
  <c r="X131" i="3"/>
  <c r="Y131" i="3"/>
  <c r="Z131" i="3"/>
  <c r="AA131" i="3"/>
  <c r="H132" i="3"/>
  <c r="I132" i="3"/>
  <c r="J132" i="3"/>
  <c r="K132" i="3"/>
  <c r="L132" i="3"/>
  <c r="M132" i="3"/>
  <c r="N132" i="3"/>
  <c r="O132" i="3"/>
  <c r="P132" i="3"/>
  <c r="Q132" i="3"/>
  <c r="R132" i="3"/>
  <c r="S132" i="3"/>
  <c r="T132" i="3"/>
  <c r="U132" i="3"/>
  <c r="V132" i="3"/>
  <c r="W132" i="3"/>
  <c r="X132" i="3"/>
  <c r="Y132" i="3"/>
  <c r="Z132" i="3"/>
  <c r="AA132" i="3"/>
  <c r="H133" i="3"/>
  <c r="I133" i="3"/>
  <c r="J133" i="3"/>
  <c r="K133" i="3"/>
  <c r="L133" i="3"/>
  <c r="M133" i="3"/>
  <c r="N133" i="3"/>
  <c r="O133" i="3"/>
  <c r="P133" i="3"/>
  <c r="Q133" i="3"/>
  <c r="R133" i="3"/>
  <c r="S133" i="3"/>
  <c r="T133" i="3"/>
  <c r="U133" i="3"/>
  <c r="V133" i="3"/>
  <c r="W133" i="3"/>
  <c r="X133" i="3"/>
  <c r="Y133" i="3"/>
  <c r="Z133" i="3"/>
  <c r="AA133" i="3"/>
  <c r="H134" i="3"/>
  <c r="I134" i="3"/>
  <c r="J134" i="3"/>
  <c r="K134" i="3"/>
  <c r="L134" i="3"/>
  <c r="M134" i="3"/>
  <c r="N134" i="3"/>
  <c r="O134" i="3"/>
  <c r="P134" i="3"/>
  <c r="Q134" i="3"/>
  <c r="R134" i="3"/>
  <c r="S134" i="3"/>
  <c r="T134" i="3"/>
  <c r="U134" i="3"/>
  <c r="V134" i="3"/>
  <c r="W134" i="3"/>
  <c r="X134" i="3"/>
  <c r="Y134" i="3"/>
  <c r="Z134" i="3"/>
  <c r="AA134" i="3"/>
  <c r="H135" i="3"/>
  <c r="I135" i="3"/>
  <c r="J135" i="3"/>
  <c r="K135" i="3"/>
  <c r="L135" i="3"/>
  <c r="M135" i="3"/>
  <c r="N135" i="3"/>
  <c r="O135" i="3"/>
  <c r="P135" i="3"/>
  <c r="Q135" i="3"/>
  <c r="R135" i="3"/>
  <c r="S135" i="3"/>
  <c r="T135" i="3"/>
  <c r="U135" i="3"/>
  <c r="V135" i="3"/>
  <c r="W135" i="3"/>
  <c r="X135" i="3"/>
  <c r="Y135" i="3"/>
  <c r="Z135" i="3"/>
  <c r="AA135" i="3"/>
  <c r="H136" i="3"/>
  <c r="I136" i="3"/>
  <c r="J136" i="3"/>
  <c r="K136" i="3"/>
  <c r="L136" i="3"/>
  <c r="M136" i="3"/>
  <c r="N136" i="3"/>
  <c r="O136" i="3"/>
  <c r="P136" i="3"/>
  <c r="Q136" i="3"/>
  <c r="R136" i="3"/>
  <c r="S136" i="3"/>
  <c r="T136" i="3"/>
  <c r="U136" i="3"/>
  <c r="V136" i="3"/>
  <c r="W136" i="3"/>
  <c r="X136" i="3"/>
  <c r="Y136" i="3"/>
  <c r="Z136" i="3"/>
  <c r="AA136" i="3"/>
  <c r="H137" i="3"/>
  <c r="I137" i="3"/>
  <c r="J137" i="3"/>
  <c r="K137" i="3"/>
  <c r="L137" i="3"/>
  <c r="M137" i="3"/>
  <c r="N137" i="3"/>
  <c r="O137" i="3"/>
  <c r="P137" i="3"/>
  <c r="Q137" i="3"/>
  <c r="R137" i="3"/>
  <c r="S137" i="3"/>
  <c r="T137" i="3"/>
  <c r="U137" i="3"/>
  <c r="V137" i="3"/>
  <c r="W137" i="3"/>
  <c r="X137" i="3"/>
  <c r="Y137" i="3"/>
  <c r="Z137" i="3"/>
  <c r="AA137" i="3"/>
  <c r="H138" i="3"/>
  <c r="I138" i="3"/>
  <c r="J138" i="3"/>
  <c r="K138" i="3"/>
  <c r="L138" i="3"/>
  <c r="M138" i="3"/>
  <c r="N138" i="3"/>
  <c r="O138" i="3"/>
  <c r="P138" i="3"/>
  <c r="Q138" i="3"/>
  <c r="R138" i="3"/>
  <c r="S138" i="3"/>
  <c r="T138" i="3"/>
  <c r="U138" i="3"/>
  <c r="V138" i="3"/>
  <c r="W138" i="3"/>
  <c r="X138" i="3"/>
  <c r="Y138" i="3"/>
  <c r="Z138" i="3"/>
  <c r="AA138" i="3"/>
  <c r="H139" i="3"/>
  <c r="I139" i="3"/>
  <c r="J139" i="3"/>
  <c r="K139" i="3"/>
  <c r="L139" i="3"/>
  <c r="M139" i="3"/>
  <c r="N139" i="3"/>
  <c r="O139" i="3"/>
  <c r="P139" i="3"/>
  <c r="Q139" i="3"/>
  <c r="R139" i="3"/>
  <c r="S139" i="3"/>
  <c r="T139" i="3"/>
  <c r="U139" i="3"/>
  <c r="V139" i="3"/>
  <c r="W139" i="3"/>
  <c r="X139" i="3"/>
  <c r="Y139" i="3"/>
  <c r="Z139" i="3"/>
  <c r="AA139" i="3"/>
  <c r="G116" i="3"/>
  <c r="G117" i="3"/>
  <c r="G118" i="3"/>
  <c r="G119" i="3"/>
  <c r="G120" i="3"/>
  <c r="G121" i="3"/>
  <c r="G122" i="3"/>
  <c r="G123" i="3"/>
  <c r="G124" i="3"/>
  <c r="G125" i="3"/>
  <c r="G126" i="3"/>
  <c r="G127" i="3"/>
  <c r="G128" i="3"/>
  <c r="G129" i="3"/>
  <c r="G130" i="3"/>
  <c r="G131" i="3"/>
  <c r="G132" i="3"/>
  <c r="G133" i="3"/>
  <c r="G134" i="3"/>
  <c r="G135" i="3"/>
  <c r="G136" i="3"/>
  <c r="G137" i="3"/>
  <c r="G138" i="3"/>
  <c r="G139" i="3"/>
  <c r="G115" i="3"/>
  <c r="I301" i="3"/>
  <c r="I355" i="3"/>
  <c r="I409" i="3"/>
  <c r="I490" i="3"/>
  <c r="G4" i="4" l="1"/>
  <c r="G3"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L26" i="4"/>
  <c r="L25" i="4"/>
  <c r="L24" i="4"/>
  <c r="L23" i="4"/>
  <c r="L22" i="4"/>
  <c r="E7" i="4"/>
  <c r="E6" i="4"/>
  <c r="E5" i="4"/>
  <c r="F4" i="4"/>
  <c r="F2" i="4" s="1"/>
  <c r="F3" i="4"/>
  <c r="Y490" i="3"/>
  <c r="X490" i="3"/>
  <c r="W490" i="3"/>
  <c r="V490" i="3"/>
  <c r="U490" i="3"/>
  <c r="T490" i="3"/>
  <c r="S490" i="3"/>
  <c r="R490" i="3"/>
  <c r="Q490" i="3"/>
  <c r="P490" i="3"/>
  <c r="O490" i="3"/>
  <c r="N490" i="3"/>
  <c r="M490" i="3"/>
  <c r="L490" i="3"/>
  <c r="K490" i="3"/>
  <c r="J490" i="3"/>
  <c r="H490" i="3"/>
  <c r="G490" i="3"/>
  <c r="Y409" i="3"/>
  <c r="X409" i="3"/>
  <c r="W409" i="3"/>
  <c r="V409" i="3"/>
  <c r="U409" i="3"/>
  <c r="T409" i="3"/>
  <c r="S409" i="3"/>
  <c r="R409" i="3"/>
  <c r="Q409" i="3"/>
  <c r="P409" i="3"/>
  <c r="O409" i="3"/>
  <c r="N409" i="3"/>
  <c r="M409" i="3"/>
  <c r="L409" i="3"/>
  <c r="K409" i="3"/>
  <c r="J409" i="3"/>
  <c r="H409" i="3"/>
  <c r="G409" i="3"/>
  <c r="Y355" i="3"/>
  <c r="X355" i="3"/>
  <c r="W355" i="3"/>
  <c r="V355" i="3"/>
  <c r="U355" i="3"/>
  <c r="T355" i="3"/>
  <c r="S355" i="3"/>
  <c r="R355" i="3"/>
  <c r="Q355" i="3"/>
  <c r="P355" i="3"/>
  <c r="O355" i="3"/>
  <c r="N355" i="3"/>
  <c r="M355" i="3"/>
  <c r="L355" i="3"/>
  <c r="K355" i="3"/>
  <c r="J355" i="3"/>
  <c r="H355" i="3"/>
  <c r="G355" i="3"/>
  <c r="Y301" i="3"/>
  <c r="X301" i="3"/>
  <c r="W301" i="3"/>
  <c r="V301" i="3"/>
  <c r="U301" i="3"/>
  <c r="T301" i="3"/>
  <c r="S301" i="3"/>
  <c r="R301" i="3"/>
  <c r="Q301" i="3"/>
  <c r="P301" i="3"/>
  <c r="O301" i="3"/>
  <c r="N301" i="3"/>
  <c r="M301" i="3"/>
  <c r="L301" i="3"/>
  <c r="K301" i="3"/>
  <c r="J301" i="3"/>
  <c r="H301" i="3"/>
  <c r="G301" i="3"/>
  <c r="BK31"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B34" i="2"/>
  <c r="B33" i="2"/>
  <c r="B32" i="2"/>
  <c r="B31" i="2"/>
  <c r="B30" i="2"/>
  <c r="B29" i="2"/>
  <c r="B28" i="2"/>
  <c r="B27" i="2"/>
  <c r="B26" i="2"/>
  <c r="B25" i="2"/>
  <c r="B24" i="2"/>
  <c r="B23" i="2"/>
  <c r="B22" i="2"/>
  <c r="B21" i="2"/>
  <c r="B20" i="2"/>
  <c r="B19" i="2"/>
  <c r="B18" i="2"/>
  <c r="B17" i="2"/>
  <c r="B16" i="2"/>
  <c r="B15" i="2"/>
  <c r="B14" i="2"/>
  <c r="B13" i="2"/>
  <c r="B12" i="2"/>
  <c r="B11" i="2"/>
  <c r="B34" i="1"/>
  <c r="B33" i="1"/>
  <c r="B32" i="1"/>
  <c r="B31" i="1"/>
  <c r="B30" i="1"/>
  <c r="B29" i="1"/>
  <c r="B28" i="1"/>
  <c r="B27" i="1"/>
  <c r="B26" i="1"/>
  <c r="B25" i="1"/>
  <c r="B24" i="1"/>
  <c r="B23" i="1"/>
  <c r="B22" i="1"/>
  <c r="B21" i="1"/>
  <c r="B20" i="1"/>
  <c r="B19" i="1"/>
  <c r="B18" i="1"/>
  <c r="B17" i="1"/>
  <c r="B16" i="1"/>
  <c r="B15" i="1"/>
  <c r="B14" i="1"/>
  <c r="B13" i="1"/>
  <c r="B12" i="1"/>
  <c r="B11" i="1"/>
  <c r="E4" i="3" l="1"/>
  <c r="E2" i="4"/>
  <c r="C5" i="3" s="1"/>
  <c r="O2" i="4"/>
  <c r="G5" i="1"/>
  <c r="E3" i="4"/>
  <c r="G2" i="4"/>
  <c r="B3" i="2" s="1"/>
  <c r="E4" i="4"/>
  <c r="C127" i="3" l="1"/>
  <c r="V23" i="1" s="1"/>
  <c r="C439" i="3"/>
  <c r="C396" i="3"/>
  <c r="C152" i="3"/>
  <c r="W21" i="1" s="1"/>
  <c r="C758" i="3"/>
  <c r="C26" i="3"/>
  <c r="D30" i="1" s="1"/>
  <c r="C431" i="3"/>
  <c r="U30" i="1" s="1"/>
  <c r="C70" i="3"/>
  <c r="I20" i="1" s="1"/>
  <c r="C309" i="3"/>
  <c r="S16" i="1" s="1"/>
  <c r="C347" i="3"/>
  <c r="C265" i="3"/>
  <c r="AC26" i="1" s="1"/>
  <c r="C61" i="3"/>
  <c r="I11" i="1" s="1"/>
  <c r="C150" i="3"/>
  <c r="W19" i="1" s="1"/>
  <c r="C95" i="3"/>
  <c r="K18" i="1" s="1"/>
  <c r="C741" i="3"/>
  <c r="C231" i="3"/>
  <c r="AB19" i="1" s="1"/>
  <c r="C886" i="3"/>
  <c r="P26" i="2" s="1"/>
  <c r="C71" i="3"/>
  <c r="I21" i="1" s="1"/>
  <c r="C374" i="3"/>
  <c r="T27" i="1" s="1"/>
  <c r="C591" i="3"/>
  <c r="K28" i="2" s="1"/>
  <c r="C281" i="3"/>
  <c r="C369" i="3"/>
  <c r="T22" i="1" s="1"/>
  <c r="C554" i="3"/>
  <c r="I18" i="2" s="1"/>
  <c r="C401" i="3"/>
  <c r="C216" i="3"/>
  <c r="C196" i="3"/>
  <c r="Z11" i="1" s="1"/>
  <c r="C415" i="3"/>
  <c r="U14" i="1" s="1"/>
  <c r="C41" i="3"/>
  <c r="G18" i="1" s="1"/>
  <c r="C318" i="3"/>
  <c r="S25" i="1" s="1"/>
  <c r="C482" i="3"/>
  <c r="G27" i="2" s="1"/>
  <c r="C180" i="3"/>
  <c r="Y22" i="1" s="1"/>
  <c r="C312" i="3"/>
  <c r="S19" i="1" s="1"/>
  <c r="C291" i="3"/>
  <c r="C721" i="3"/>
  <c r="C583" i="3"/>
  <c r="K20" i="2" s="1"/>
  <c r="C747" i="3"/>
  <c r="C363" i="3"/>
  <c r="T16" i="1" s="1"/>
  <c r="C25" i="3"/>
  <c r="C230" i="3"/>
  <c r="AB18" i="1" s="1"/>
  <c r="C360" i="3"/>
  <c r="T13" i="1" s="1"/>
  <c r="C23" i="3"/>
  <c r="C210" i="3"/>
  <c r="Z25" i="1" s="1"/>
  <c r="C310" i="3"/>
  <c r="S17" i="1" s="1"/>
  <c r="C488" i="3"/>
  <c r="G33" i="2" s="1"/>
  <c r="C585" i="3"/>
  <c r="K22" i="2" s="1"/>
  <c r="C177" i="3"/>
  <c r="Y19" i="1" s="1"/>
  <c r="C63" i="3"/>
  <c r="I13" i="1" s="1"/>
  <c r="C753" i="3"/>
  <c r="C57" i="3"/>
  <c r="G34" i="1" s="1"/>
  <c r="C429" i="3"/>
  <c r="U28" i="1" s="1"/>
  <c r="C343" i="3"/>
  <c r="C18" i="3"/>
  <c r="D22" i="1" s="1"/>
  <c r="C261" i="3"/>
  <c r="AC22" i="1" s="1"/>
  <c r="C395" i="3"/>
  <c r="C56" i="3"/>
  <c r="G33" i="1" s="1"/>
  <c r="C207" i="3"/>
  <c r="Z22" i="1" s="1"/>
  <c r="C254" i="3"/>
  <c r="AC15" i="1" s="1"/>
  <c r="C237" i="3"/>
  <c r="AB25" i="1" s="1"/>
  <c r="C619" i="3"/>
  <c r="S29" i="2" s="1"/>
  <c r="C296" i="3"/>
  <c r="C89" i="3"/>
  <c r="K12" i="1" s="1"/>
  <c r="C271" i="3"/>
  <c r="AC32" i="1" s="1"/>
  <c r="C634" i="3"/>
  <c r="T17" i="2" s="1"/>
  <c r="C353" i="3"/>
  <c r="C104" i="3"/>
  <c r="K27" i="1" s="1"/>
  <c r="C142" i="3"/>
  <c r="E14" i="4" s="1"/>
  <c r="C285" i="3"/>
  <c r="C670" i="3"/>
  <c r="U26" i="2" s="1"/>
  <c r="C305" i="3"/>
  <c r="S12" i="1" s="1"/>
  <c r="C79" i="3"/>
  <c r="I29" i="1" s="1"/>
  <c r="C238" i="3"/>
  <c r="AB26" i="1" s="1"/>
  <c r="C559" i="3"/>
  <c r="I23" i="2" s="1"/>
  <c r="C182" i="3"/>
  <c r="Y24" i="1" s="1"/>
  <c r="C160" i="3"/>
  <c r="W29" i="1" s="1"/>
  <c r="C744" i="3"/>
  <c r="C269" i="3"/>
  <c r="AC30" i="1" s="1"/>
  <c r="C791" i="3"/>
  <c r="N12" i="1" s="1"/>
  <c r="C613" i="3"/>
  <c r="S23" i="2" s="1"/>
  <c r="C99" i="3"/>
  <c r="K22" i="1" s="1"/>
  <c r="C446" i="3"/>
  <c r="D18" i="2" s="1"/>
  <c r="C768" i="3"/>
  <c r="C107" i="3"/>
  <c r="K30" i="1" s="1"/>
  <c r="C96" i="3"/>
  <c r="K19" i="1" s="1"/>
  <c r="C440" i="3"/>
  <c r="C105" i="3"/>
  <c r="K28" i="1" s="1"/>
  <c r="C217" i="3"/>
  <c r="Z32" i="1" s="1"/>
  <c r="C239" i="3"/>
  <c r="AB27" i="1" s="1"/>
  <c r="C184" i="3"/>
  <c r="Y26" i="1" s="1"/>
  <c r="C55" i="3"/>
  <c r="G32" i="1" s="1"/>
  <c r="C287" i="3"/>
  <c r="C715" i="3"/>
  <c r="C225" i="3"/>
  <c r="AB13" i="1" s="1"/>
  <c r="C206" i="3"/>
  <c r="Z21" i="1" s="1"/>
  <c r="C748" i="3"/>
  <c r="C716" i="3"/>
  <c r="C829" i="3"/>
  <c r="P24" i="1" s="1"/>
  <c r="C639" i="3"/>
  <c r="T22" i="2" s="1"/>
  <c r="C172" i="3"/>
  <c r="Y14" i="1" s="1"/>
  <c r="C729" i="3"/>
  <c r="C332" i="3"/>
  <c r="C9" i="3"/>
  <c r="C241" i="3"/>
  <c r="AB29" i="1" s="1"/>
  <c r="C226" i="3"/>
  <c r="AB14" i="1" s="1"/>
  <c r="C787" i="3"/>
  <c r="C390" i="3"/>
  <c r="C856" i="3"/>
  <c r="N23" i="2" s="1"/>
  <c r="C705" i="3"/>
  <c r="W34" i="2" s="1"/>
  <c r="C73" i="3"/>
  <c r="I23" i="1" s="1"/>
  <c r="C414" i="3"/>
  <c r="U13" i="1" s="1"/>
  <c r="C376" i="3"/>
  <c r="T29" i="1" s="1"/>
  <c r="C24" i="3"/>
  <c r="C255" i="3"/>
  <c r="AC16" i="1" s="1"/>
  <c r="C234" i="3"/>
  <c r="AB22" i="1" s="1"/>
  <c r="C175" i="3"/>
  <c r="Y17" i="1" s="1"/>
  <c r="C208" i="3"/>
  <c r="Z23" i="1" s="1"/>
  <c r="C849" i="3"/>
  <c r="N16" i="2" s="1"/>
  <c r="C690" i="3"/>
  <c r="W19" i="2" s="1"/>
  <c r="C306" i="3"/>
  <c r="S13" i="1" s="1"/>
  <c r="C561" i="3"/>
  <c r="I25" i="2" s="1"/>
  <c r="C93" i="3"/>
  <c r="K16" i="1" s="1"/>
  <c r="C242" i="3"/>
  <c r="AB30" i="1" s="1"/>
  <c r="C316" i="3"/>
  <c r="S23" i="1" s="1"/>
  <c r="C348" i="3"/>
  <c r="C8" i="3"/>
  <c r="D12" i="1" s="1"/>
  <c r="C327" i="3"/>
  <c r="S34" i="1" s="1"/>
  <c r="C874" i="3"/>
  <c r="P14" i="2" s="1"/>
  <c r="C611" i="3"/>
  <c r="S21" i="2" s="1"/>
  <c r="C286" i="3"/>
  <c r="C421" i="3"/>
  <c r="U20" i="1" s="1"/>
  <c r="C549" i="3"/>
  <c r="I13" i="2" s="1"/>
  <c r="C75" i="3"/>
  <c r="I25" i="1" s="1"/>
  <c r="C743" i="3"/>
  <c r="C339" i="3"/>
  <c r="C77" i="3"/>
  <c r="I27" i="1" s="1"/>
  <c r="C717" i="3"/>
  <c r="C341" i="3"/>
  <c r="C97" i="3"/>
  <c r="K20" i="1" s="1"/>
  <c r="C258" i="3"/>
  <c r="AC19" i="1" s="1"/>
  <c r="C178" i="3"/>
  <c r="Y20" i="1" s="1"/>
  <c r="C430" i="3"/>
  <c r="U29" i="1" s="1"/>
  <c r="C264" i="3"/>
  <c r="AC25" i="1" s="1"/>
  <c r="C750" i="3"/>
  <c r="C454" i="3"/>
  <c r="D26" i="2" s="1"/>
  <c r="C28" i="3"/>
  <c r="D32" i="1" s="1"/>
  <c r="C447" i="3"/>
  <c r="D19" i="2" s="1"/>
  <c r="C825" i="3"/>
  <c r="P20" i="1" s="1"/>
  <c r="C623" i="3"/>
  <c r="S33" i="2" s="1"/>
  <c r="C637" i="3"/>
  <c r="T20" i="2" s="1"/>
  <c r="C72" i="3"/>
  <c r="I22" i="1" s="1"/>
  <c r="C315" i="3"/>
  <c r="S22" i="1" s="1"/>
  <c r="C94" i="3"/>
  <c r="K17" i="1" s="1"/>
  <c r="C187" i="3"/>
  <c r="Y29" i="1" s="1"/>
  <c r="C314" i="3"/>
  <c r="S21" i="1" s="1"/>
  <c r="C833" i="3"/>
  <c r="P28" i="1" s="1"/>
  <c r="C673" i="3"/>
  <c r="U29" i="2" s="1"/>
  <c r="C198" i="3"/>
  <c r="Z13" i="1" s="1"/>
  <c r="C402" i="3"/>
  <c r="C457" i="3"/>
  <c r="D29" i="2" s="1"/>
  <c r="C88" i="3"/>
  <c r="K11" i="1" s="1"/>
  <c r="C21" i="3"/>
  <c r="D25" i="1" s="1"/>
  <c r="C389" i="3"/>
  <c r="C181" i="3"/>
  <c r="Y23" i="1" s="1"/>
  <c r="C770" i="3"/>
  <c r="C375" i="3"/>
  <c r="T28" i="1" s="1"/>
  <c r="C101" i="3"/>
  <c r="K24" i="1" s="1"/>
  <c r="C284" i="3"/>
  <c r="C192" i="3"/>
  <c r="Y34" i="1" s="1"/>
  <c r="C718" i="3"/>
  <c r="C290" i="3"/>
  <c r="C202" i="3"/>
  <c r="C594" i="3"/>
  <c r="K31" i="2" s="1"/>
  <c r="C740" i="3"/>
  <c r="C298" i="3"/>
  <c r="C827" i="3"/>
  <c r="P22" i="1" s="1"/>
  <c r="C616" i="3"/>
  <c r="S26" i="2" s="1"/>
  <c r="C675" i="3"/>
  <c r="U31" i="2" s="1"/>
  <c r="C156" i="3"/>
  <c r="C243" i="3"/>
  <c r="AB31" i="1" s="1"/>
  <c r="C331" i="3"/>
  <c r="C199" i="3"/>
  <c r="C100" i="3"/>
  <c r="K23" i="1" s="1"/>
  <c r="C714" i="3"/>
  <c r="C268" i="3"/>
  <c r="C189" i="3"/>
  <c r="Y31" i="1" s="1"/>
  <c r="C441" i="3"/>
  <c r="D13" i="2" s="1"/>
  <c r="C148" i="3"/>
  <c r="C499" i="3" s="1"/>
  <c r="C381" i="3"/>
  <c r="T34" i="1" s="1"/>
  <c r="C486" i="3"/>
  <c r="G31" i="2" s="1"/>
  <c r="C277" i="3"/>
  <c r="C551" i="3"/>
  <c r="I15" i="2" s="1"/>
  <c r="C84" i="3"/>
  <c r="I34" i="1" s="1"/>
  <c r="C256" i="3"/>
  <c r="AC17" i="1" s="1"/>
  <c r="C65" i="3"/>
  <c r="I15" i="1" s="1"/>
  <c r="C894" i="3"/>
  <c r="P34" i="2" s="1"/>
  <c r="C480" i="3"/>
  <c r="G25" i="2" s="1"/>
  <c r="C644" i="3"/>
  <c r="T27" i="2" s="1"/>
  <c r="C36" i="3"/>
  <c r="G13" i="1" s="1"/>
  <c r="C109" i="3"/>
  <c r="K32" i="1" s="1"/>
  <c r="C344" i="3"/>
  <c r="C288" i="3"/>
  <c r="C783" i="3"/>
  <c r="C292" i="3"/>
  <c r="C754" i="3"/>
  <c r="C197" i="3"/>
  <c r="Z12" i="1" s="1"/>
  <c r="C67" i="3"/>
  <c r="I17" i="1" s="1"/>
  <c r="C817" i="3"/>
  <c r="P12" i="1" s="1"/>
  <c r="C481" i="3"/>
  <c r="G26" i="2" s="1"/>
  <c r="C697" i="3"/>
  <c r="W26" i="2" s="1"/>
  <c r="C871" i="3"/>
  <c r="P11" i="2" s="1"/>
  <c r="C80" i="3"/>
  <c r="I30" i="1" s="1"/>
  <c r="C229" i="3"/>
  <c r="AB17" i="1" s="1"/>
  <c r="C270" i="3"/>
  <c r="AC31" i="1" s="1"/>
  <c r="C227" i="3"/>
  <c r="AB15" i="1" s="1"/>
  <c r="C111" i="3"/>
  <c r="K34" i="1" s="1"/>
  <c r="C755" i="3"/>
  <c r="C299" i="3"/>
  <c r="C203" i="3"/>
  <c r="Z18" i="1" s="1"/>
  <c r="C720" i="3"/>
  <c r="C154" i="3"/>
  <c r="W23" i="1" s="1"/>
  <c r="C407" i="3"/>
  <c r="C567" i="3"/>
  <c r="I31" i="2" s="1"/>
  <c r="C308" i="3"/>
  <c r="S15" i="1" s="1"/>
  <c r="C569" i="3"/>
  <c r="I33" i="2" s="1"/>
  <c r="C552" i="3"/>
  <c r="I16" i="2" s="1"/>
  <c r="C792" i="3"/>
  <c r="N13" i="1" s="1"/>
  <c r="C137" i="3"/>
  <c r="V33" i="1" s="1"/>
  <c r="C85" i="3"/>
  <c r="I35" i="1" s="1"/>
  <c r="C867" i="3"/>
  <c r="N34" i="2" s="1"/>
  <c r="C577" i="3"/>
  <c r="K14" i="2" s="1"/>
  <c r="C602" i="3"/>
  <c r="S12" i="2" s="1"/>
  <c r="C134" i="3"/>
  <c r="V30" i="1" s="1"/>
  <c r="C419" i="3"/>
  <c r="U18" i="1" s="1"/>
  <c r="C595" i="3"/>
  <c r="K32" i="2" s="1"/>
  <c r="C320" i="3"/>
  <c r="S27" i="1" s="1"/>
  <c r="C723" i="3"/>
  <c r="C558" i="3"/>
  <c r="I22" i="2" s="1"/>
  <c r="C782" i="3"/>
  <c r="C76" i="3"/>
  <c r="I26" i="1" s="1"/>
  <c r="C19" i="3"/>
  <c r="C878" i="3"/>
  <c r="P18" i="2" s="1"/>
  <c r="C475" i="3"/>
  <c r="G20" i="2" s="1"/>
  <c r="C695" i="3"/>
  <c r="W24" i="2" s="1"/>
  <c r="C133" i="3"/>
  <c r="V29" i="1" s="1"/>
  <c r="C484" i="3"/>
  <c r="G29" i="2" s="1"/>
  <c r="C66" i="3"/>
  <c r="I16" i="1" s="1"/>
  <c r="C103" i="3"/>
  <c r="K26" i="1" s="1"/>
  <c r="C108" i="3"/>
  <c r="K31" i="1" s="1"/>
  <c r="C250" i="3"/>
  <c r="AC11" i="1" s="1"/>
  <c r="C209" i="3"/>
  <c r="Z24" i="1" s="1"/>
  <c r="C759" i="3"/>
  <c r="C345" i="3"/>
  <c r="C233" i="3"/>
  <c r="AB21" i="1" s="1"/>
  <c r="C11" i="3"/>
  <c r="C190" i="3"/>
  <c r="Y32" i="1" s="1"/>
  <c r="C726" i="3"/>
  <c r="C773" i="3"/>
  <c r="C365" i="3"/>
  <c r="T18" i="1" s="1"/>
  <c r="C764" i="3"/>
  <c r="C593" i="3"/>
  <c r="K30" i="2" s="1"/>
  <c r="C273" i="3"/>
  <c r="AC34" i="1" s="1"/>
  <c r="C809" i="3"/>
  <c r="N30" i="1" s="1"/>
  <c r="C68" i="3"/>
  <c r="I18" i="1" s="1"/>
  <c r="C845" i="3"/>
  <c r="N12" i="2" s="1"/>
  <c r="C575" i="3"/>
  <c r="K12" i="2" s="1"/>
  <c r="C683" i="3"/>
  <c r="W12" i="2" s="1"/>
  <c r="C42" i="3"/>
  <c r="G19" i="1" s="1"/>
  <c r="C90" i="3"/>
  <c r="K13" i="1" s="1"/>
  <c r="C262" i="3"/>
  <c r="AC23" i="1" s="1"/>
  <c r="C732" i="3"/>
  <c r="C297" i="3"/>
  <c r="C771" i="3"/>
  <c r="C346" i="3"/>
  <c r="C183" i="3"/>
  <c r="Y25" i="1" s="1"/>
  <c r="C335" i="3"/>
  <c r="C749" i="3"/>
  <c r="C336" i="3"/>
  <c r="C280" i="3"/>
  <c r="C570" i="3"/>
  <c r="C295" i="3"/>
  <c r="C742" i="3"/>
  <c r="C398" i="3"/>
  <c r="C29" i="3"/>
  <c r="C260" i="3"/>
  <c r="AC21" i="1" s="1"/>
  <c r="C797" i="3"/>
  <c r="N18" i="1" s="1"/>
  <c r="C364" i="3"/>
  <c r="T17" i="1" s="1"/>
  <c r="C92" i="3"/>
  <c r="K15" i="1" s="1"/>
  <c r="C64" i="3"/>
  <c r="I14" i="1" s="1"/>
  <c r="C821" i="3"/>
  <c r="C828" i="3"/>
  <c r="P23" i="1" s="1"/>
  <c r="C880" i="3"/>
  <c r="P20" i="2" s="1"/>
  <c r="C873" i="3"/>
  <c r="P13" i="2" s="1"/>
  <c r="C581" i="3"/>
  <c r="K18" i="2" s="1"/>
  <c r="C586" i="3"/>
  <c r="K23" i="2" s="1"/>
  <c r="C661" i="3"/>
  <c r="U17" i="2" s="1"/>
  <c r="C617" i="3"/>
  <c r="S27" i="2" s="1"/>
  <c r="C686" i="3"/>
  <c r="W15" i="2" s="1"/>
  <c r="C610" i="3"/>
  <c r="S20" i="2" s="1"/>
  <c r="C358" i="3"/>
  <c r="T11" i="1" s="1"/>
  <c r="C120" i="3"/>
  <c r="V16" i="1" s="1"/>
  <c r="C98" i="3"/>
  <c r="K21" i="1" s="1"/>
  <c r="C325" i="3"/>
  <c r="S32" i="1" s="1"/>
  <c r="C143" i="3"/>
  <c r="C342" i="3"/>
  <c r="C719" i="3"/>
  <c r="C391" i="3"/>
  <c r="C191" i="3"/>
  <c r="Y33" i="1" s="1"/>
  <c r="C378" i="3"/>
  <c r="T31" i="1" s="1"/>
  <c r="C776" i="3"/>
  <c r="C379" i="3"/>
  <c r="T32" i="1" s="1"/>
  <c r="C311" i="3"/>
  <c r="S18" i="1" s="1"/>
  <c r="C713" i="3"/>
  <c r="C326" i="3"/>
  <c r="S33" i="1" s="1"/>
  <c r="C781" i="3"/>
  <c r="C215" i="3"/>
  <c r="Z30" i="1" s="1"/>
  <c r="C806" i="3"/>
  <c r="N27" i="1" s="1"/>
  <c r="C138" i="3"/>
  <c r="V34" i="1" s="1"/>
  <c r="C560" i="3"/>
  <c r="I24" i="2" s="1"/>
  <c r="C245" i="3"/>
  <c r="AB33" i="1" s="1"/>
  <c r="C801" i="3"/>
  <c r="N22" i="1" s="1"/>
  <c r="C293" i="3"/>
  <c r="C822" i="3"/>
  <c r="P17" i="1" s="1"/>
  <c r="C169" i="3"/>
  <c r="Y11" i="1" s="1"/>
  <c r="C846" i="3"/>
  <c r="N13" i="2" s="1"/>
  <c r="C892" i="3"/>
  <c r="P32" i="2" s="1"/>
  <c r="C468" i="3"/>
  <c r="G13" i="2" s="1"/>
  <c r="C571" i="3"/>
  <c r="I35" i="2" s="1"/>
  <c r="C650" i="3"/>
  <c r="T33" i="2" s="1"/>
  <c r="C615" i="3"/>
  <c r="S25" i="2" s="1"/>
  <c r="C628" i="3"/>
  <c r="T11" i="2" s="1"/>
  <c r="C676" i="3"/>
  <c r="U32" i="2" s="1"/>
  <c r="C126" i="3"/>
  <c r="V22" i="1" s="1"/>
  <c r="C119" i="3"/>
  <c r="V15" i="1" s="1"/>
  <c r="C102" i="3"/>
  <c r="K25" i="1" s="1"/>
  <c r="C351" i="3"/>
  <c r="C147" i="3"/>
  <c r="W16" i="1" s="1"/>
  <c r="C354" i="3"/>
  <c r="C731" i="3"/>
  <c r="C422" i="3"/>
  <c r="U21" i="1" s="1"/>
  <c r="C200" i="3"/>
  <c r="Z15" i="1" s="1"/>
  <c r="C404" i="3"/>
  <c r="C145" i="3"/>
  <c r="C405" i="3"/>
  <c r="C323" i="3"/>
  <c r="S30" i="1" s="1"/>
  <c r="C739" i="3"/>
  <c r="C340" i="3"/>
  <c r="C785" i="3"/>
  <c r="C158" i="3"/>
  <c r="W27" i="1" s="1"/>
  <c r="C566" i="3"/>
  <c r="I30" i="2" s="1"/>
  <c r="C78" i="3"/>
  <c r="I28" i="1" s="1"/>
  <c r="C370" i="3"/>
  <c r="T23" i="1" s="1"/>
  <c r="C799" i="3"/>
  <c r="N20" i="1" s="1"/>
  <c r="C548" i="3"/>
  <c r="I12" i="2" s="1"/>
  <c r="C547" i="3"/>
  <c r="I11" i="2" s="1"/>
  <c r="C823" i="3"/>
  <c r="P18" i="1" s="1"/>
  <c r="C877" i="3"/>
  <c r="P17" i="2" s="1"/>
  <c r="C848" i="3"/>
  <c r="N15" i="2" s="1"/>
  <c r="C858" i="3"/>
  <c r="N25" i="2" s="1"/>
  <c r="C470" i="3"/>
  <c r="G15" i="2" s="1"/>
  <c r="C677" i="3"/>
  <c r="U33" i="2" s="1"/>
  <c r="C606" i="3"/>
  <c r="S16" i="2" s="1"/>
  <c r="C603" i="3"/>
  <c r="S13" i="2" s="1"/>
  <c r="C655" i="3"/>
  <c r="U11" i="2" s="1"/>
  <c r="C664" i="3"/>
  <c r="U20" i="2" s="1"/>
  <c r="C35" i="3"/>
  <c r="G12" i="1" s="1"/>
  <c r="C52" i="3"/>
  <c r="G29" i="1" s="1"/>
  <c r="C106" i="3"/>
  <c r="K29" i="1" s="1"/>
  <c r="C362" i="3"/>
  <c r="T15" i="1" s="1"/>
  <c r="C151" i="3"/>
  <c r="W20" i="1" s="1"/>
  <c r="C361" i="3"/>
  <c r="T14" i="1" s="1"/>
  <c r="C757" i="3"/>
  <c r="C448" i="3"/>
  <c r="D20" i="2" s="1"/>
  <c r="C224" i="3"/>
  <c r="AB12" i="1" s="1"/>
  <c r="C435" i="3"/>
  <c r="U34" i="1" s="1"/>
  <c r="C153" i="3"/>
  <c r="C450" i="3"/>
  <c r="C349" i="3"/>
  <c r="C766" i="3"/>
  <c r="C359" i="3"/>
  <c r="T12" i="1" s="1"/>
  <c r="C400" i="3"/>
  <c r="C30" i="3"/>
  <c r="C386" i="3"/>
  <c r="C796" i="3"/>
  <c r="N17" i="1" s="1"/>
  <c r="C246" i="3"/>
  <c r="AB34" i="1" s="1"/>
  <c r="C553" i="3"/>
  <c r="I17" i="2" s="1"/>
  <c r="C317" i="3"/>
  <c r="S24" i="1" s="1"/>
  <c r="C223" i="3"/>
  <c r="AB11" i="1" s="1"/>
  <c r="C818" i="3"/>
  <c r="C850" i="3"/>
  <c r="N17" i="2" s="1"/>
  <c r="C851" i="3"/>
  <c r="N18" i="2" s="1"/>
  <c r="C893" i="3"/>
  <c r="P33" i="2" s="1"/>
  <c r="C467" i="3"/>
  <c r="G12" i="2" s="1"/>
  <c r="C620" i="3"/>
  <c r="S30" i="2" s="1"/>
  <c r="C633" i="3"/>
  <c r="T16" i="2" s="1"/>
  <c r="C630" i="3"/>
  <c r="T13" i="2" s="1"/>
  <c r="C694" i="3"/>
  <c r="W23" i="2" s="1"/>
  <c r="C703" i="3"/>
  <c r="W32" i="2" s="1"/>
  <c r="C46" i="3"/>
  <c r="G23" i="1" s="1"/>
  <c r="C40" i="3"/>
  <c r="C110" i="3"/>
  <c r="K33" i="1" s="1"/>
  <c r="C388" i="3"/>
  <c r="C155" i="3"/>
  <c r="C373" i="3"/>
  <c r="T26" i="1" s="1"/>
  <c r="C772" i="3"/>
  <c r="C460" i="3"/>
  <c r="C228" i="3"/>
  <c r="AB16" i="1" s="1"/>
  <c r="C449" i="3"/>
  <c r="D21" i="2" s="1"/>
  <c r="C157" i="3"/>
  <c r="W26" i="1" s="1"/>
  <c r="C462" i="3"/>
  <c r="C368" i="3"/>
  <c r="T21" i="1" s="1"/>
  <c r="C778" i="3"/>
  <c r="C371" i="3"/>
  <c r="T24" i="1" s="1"/>
  <c r="C307" i="3"/>
  <c r="S14" i="1" s="1"/>
  <c r="C10" i="3"/>
  <c r="D145" i="3" s="1"/>
  <c r="C267" i="3"/>
  <c r="AC28" i="1" s="1"/>
  <c r="C808" i="3"/>
  <c r="N29" i="1" s="1"/>
  <c r="C186" i="3"/>
  <c r="Y28" i="1" s="1"/>
  <c r="C487" i="3"/>
  <c r="G32" i="2" s="1"/>
  <c r="C294" i="3"/>
  <c r="C313" i="3"/>
  <c r="S20" i="1" s="1"/>
  <c r="C824" i="3"/>
  <c r="P19" i="1" s="1"/>
  <c r="C862" i="3"/>
  <c r="N29" i="2" s="1"/>
  <c r="C887" i="3"/>
  <c r="P27" i="2" s="1"/>
  <c r="C883" i="3"/>
  <c r="P23" i="2" s="1"/>
  <c r="C466" i="3"/>
  <c r="G11" i="2" s="1"/>
  <c r="C647" i="3"/>
  <c r="T30" i="2" s="1"/>
  <c r="C660" i="3"/>
  <c r="U16" i="2" s="1"/>
  <c r="C657" i="3"/>
  <c r="U13" i="2" s="1"/>
  <c r="C624" i="3"/>
  <c r="S34" i="2" s="1"/>
  <c r="C638" i="3"/>
  <c r="T21" i="2" s="1"/>
  <c r="C124" i="3"/>
  <c r="V20" i="1" s="1"/>
  <c r="C118" i="3"/>
  <c r="V14" i="1" s="1"/>
  <c r="C445" i="3"/>
  <c r="D17" i="2" s="1"/>
  <c r="C144" i="3"/>
  <c r="C426" i="3"/>
  <c r="U25" i="1" s="1"/>
  <c r="C159" i="3"/>
  <c r="W28" i="1" s="1"/>
  <c r="C387" i="3"/>
  <c r="C786" i="3"/>
  <c r="C592" i="3"/>
  <c r="K29" i="2" s="1"/>
  <c r="C236" i="3"/>
  <c r="AB24" i="1" s="1"/>
  <c r="C461" i="3"/>
  <c r="C165" i="3"/>
  <c r="C712" i="3"/>
  <c r="C394" i="3"/>
  <c r="C752" i="3"/>
  <c r="C397" i="3"/>
  <c r="C282" i="3"/>
  <c r="C805" i="3"/>
  <c r="N26" i="1" s="1"/>
  <c r="C204" i="3"/>
  <c r="C562" i="3"/>
  <c r="I26" i="2" s="1"/>
  <c r="C136" i="3"/>
  <c r="V32" i="1" s="1"/>
  <c r="C800" i="3"/>
  <c r="N21" i="1" s="1"/>
  <c r="C235" i="3"/>
  <c r="AB23" i="1" s="1"/>
  <c r="C170" i="3"/>
  <c r="Y12" i="1" s="1"/>
  <c r="C836" i="3"/>
  <c r="P31" i="1" s="1"/>
  <c r="C891" i="3"/>
  <c r="P31" i="2" s="1"/>
  <c r="C853" i="3"/>
  <c r="N20" i="2" s="1"/>
  <c r="C477" i="3"/>
  <c r="G22" i="2" s="1"/>
  <c r="C635" i="3"/>
  <c r="T18" i="2" s="1"/>
  <c r="C699" i="3"/>
  <c r="W28" i="2" s="1"/>
  <c r="C696" i="3"/>
  <c r="W25" i="2" s="1"/>
  <c r="C612" i="3"/>
  <c r="S22" i="2" s="1"/>
  <c r="C816" i="3"/>
  <c r="P11" i="1" s="1"/>
  <c r="C45" i="3"/>
  <c r="G22" i="1" s="1"/>
  <c r="C117" i="3"/>
  <c r="V13" i="1" s="1"/>
  <c r="C162" i="3"/>
  <c r="C452" i="3"/>
  <c r="C163" i="3"/>
  <c r="C399" i="3"/>
  <c r="C251" i="3"/>
  <c r="AC12" i="1" s="1"/>
  <c r="C596" i="3"/>
  <c r="K33" i="2" s="1"/>
  <c r="C244" i="3"/>
  <c r="AB32" i="1" s="1"/>
  <c r="C485" i="3"/>
  <c r="G30" i="2" s="1"/>
  <c r="C213" i="3"/>
  <c r="C724" i="3"/>
  <c r="C413" i="3"/>
  <c r="U12" i="1" s="1"/>
  <c r="C767" i="3"/>
  <c r="C428" i="3"/>
  <c r="U27" i="1" s="1"/>
  <c r="C218" i="3"/>
  <c r="Z33" i="1" s="1"/>
  <c r="C568" i="3"/>
  <c r="I32" i="2" s="1"/>
  <c r="C146" i="3"/>
  <c r="W15" i="1" s="1"/>
  <c r="C372" i="3"/>
  <c r="T25" i="1" s="1"/>
  <c r="C74" i="3"/>
  <c r="C550" i="3"/>
  <c r="I14" i="2" s="1"/>
  <c r="C173" i="3"/>
  <c r="Y15" i="1" s="1"/>
  <c r="C300" i="3"/>
  <c r="C838" i="3"/>
  <c r="D838" i="3" s="1"/>
  <c r="Q33" i="1" s="1"/>
  <c r="C864" i="3"/>
  <c r="N31" i="2" s="1"/>
  <c r="C888" i="3"/>
  <c r="P28" i="2" s="1"/>
  <c r="C7" i="3"/>
  <c r="C589" i="3"/>
  <c r="K26" i="2" s="1"/>
  <c r="C701" i="3"/>
  <c r="W30" i="2" s="1"/>
  <c r="C687" i="3"/>
  <c r="W16" i="2" s="1"/>
  <c r="C632" i="3"/>
  <c r="T15" i="2" s="1"/>
  <c r="C651" i="3"/>
  <c r="T34" i="2" s="1"/>
  <c r="C648" i="3"/>
  <c r="T31" i="2" s="1"/>
  <c r="C135" i="3"/>
  <c r="V31" i="1" s="1"/>
  <c r="C128" i="3"/>
  <c r="V24" i="1" s="1"/>
  <c r="C115" i="3"/>
  <c r="E13" i="4" s="1"/>
  <c r="C14" i="3"/>
  <c r="C185" i="3"/>
  <c r="Y27" i="1" s="1"/>
  <c r="C555" i="3"/>
  <c r="I19" i="2" s="1"/>
  <c r="C259" i="3"/>
  <c r="C444" i="3"/>
  <c r="C289" i="3"/>
  <c r="C760" i="3"/>
  <c r="C278" i="3"/>
  <c r="C557" i="3"/>
  <c r="I21" i="2" s="1"/>
  <c r="C279" i="3"/>
  <c r="C765" i="3"/>
  <c r="C451" i="3"/>
  <c r="D23" i="2" s="1"/>
  <c r="C780" i="3"/>
  <c r="C590" i="3"/>
  <c r="K27" i="2" s="1"/>
  <c r="C62" i="3"/>
  <c r="I12" i="1" s="1"/>
  <c r="C272" i="3"/>
  <c r="AC33" i="1" s="1"/>
  <c r="C795" i="3"/>
  <c r="N16" i="1" s="1"/>
  <c r="C188" i="3"/>
  <c r="Y30" i="1" s="1"/>
  <c r="C798" i="3"/>
  <c r="N19" i="1" s="1"/>
  <c r="C319" i="3"/>
  <c r="S26" i="1" s="1"/>
  <c r="C15" i="3"/>
  <c r="C69" i="3"/>
  <c r="I19" i="1" s="1"/>
  <c r="C837" i="3"/>
  <c r="C855" i="3"/>
  <c r="N22" i="2" s="1"/>
  <c r="C875" i="3"/>
  <c r="P15" i="2" s="1"/>
  <c r="C584" i="3"/>
  <c r="K21" i="2" s="1"/>
  <c r="C588" i="3"/>
  <c r="K25" i="2" s="1"/>
  <c r="C646" i="3"/>
  <c r="T29" i="2" s="1"/>
  <c r="C631" i="3"/>
  <c r="T14" i="2" s="1"/>
  <c r="C668" i="3"/>
  <c r="U24" i="2" s="1"/>
  <c r="C666" i="3"/>
  <c r="U22" i="2" s="1"/>
  <c r="C702" i="3"/>
  <c r="W31" i="2" s="1"/>
  <c r="C121" i="3"/>
  <c r="V17" i="1" s="1"/>
  <c r="C219" i="3"/>
  <c r="Z34" i="1" s="1"/>
  <c r="C418" i="3"/>
  <c r="U17" i="1" s="1"/>
  <c r="C745" i="3"/>
  <c r="C334" i="3"/>
  <c r="C722" i="3"/>
  <c r="C212" i="3"/>
  <c r="Z27" i="1" s="1"/>
  <c r="C321" i="3"/>
  <c r="S28" i="1" s="1"/>
  <c r="C489" i="3"/>
  <c r="G34" i="2" s="1"/>
  <c r="C149" i="3"/>
  <c r="C322" i="3"/>
  <c r="S29" i="1" s="1"/>
  <c r="C738" i="3"/>
  <c r="C337" i="3"/>
  <c r="C564" i="3"/>
  <c r="I28" i="2" s="1"/>
  <c r="C779" i="3"/>
  <c r="C352" i="3"/>
  <c r="C728" i="3"/>
  <c r="C164" i="3"/>
  <c r="W33" i="1" s="1"/>
  <c r="C83" i="3"/>
  <c r="I33" i="1" s="1"/>
  <c r="C82" i="3"/>
  <c r="C81" i="3"/>
  <c r="I31" i="1" s="1"/>
  <c r="C27" i="3"/>
  <c r="C22" i="3"/>
  <c r="C20" i="3"/>
  <c r="C811" i="3"/>
  <c r="N32" i="1" s="1"/>
  <c r="C174" i="3"/>
  <c r="Y16" i="1" s="1"/>
  <c r="C91" i="3"/>
  <c r="K14" i="1" s="1"/>
  <c r="C324" i="3"/>
  <c r="S31" i="1" s="1"/>
  <c r="C832" i="3"/>
  <c r="C830" i="3"/>
  <c r="C889" i="3"/>
  <c r="P29" i="2" s="1"/>
  <c r="C859" i="3"/>
  <c r="N26" i="2" s="1"/>
  <c r="C854" i="3"/>
  <c r="N21" i="2" s="1"/>
  <c r="C863" i="3"/>
  <c r="N30" i="2" s="1"/>
  <c r="C582" i="3"/>
  <c r="K19" i="2" s="1"/>
  <c r="C576" i="3"/>
  <c r="K13" i="2" s="1"/>
  <c r="C608" i="3"/>
  <c r="S18" i="2" s="1"/>
  <c r="C700" i="3"/>
  <c r="W29" i="2" s="1"/>
  <c r="C604" i="3"/>
  <c r="S14" i="2" s="1"/>
  <c r="C669" i="3"/>
  <c r="U25" i="2" s="1"/>
  <c r="C601" i="3"/>
  <c r="S11" i="2" s="1"/>
  <c r="C678" i="3"/>
  <c r="U34" i="2" s="1"/>
  <c r="C691" i="3"/>
  <c r="W20" i="2" s="1"/>
  <c r="C412" i="3"/>
  <c r="U11" i="1" s="1"/>
  <c r="C122" i="3"/>
  <c r="V18" i="1" s="1"/>
  <c r="C130" i="3"/>
  <c r="V26" i="1" s="1"/>
  <c r="C456" i="3"/>
  <c r="C784" i="3"/>
  <c r="C377" i="3"/>
  <c r="T30" i="1" s="1"/>
  <c r="C775" i="3"/>
  <c r="C232" i="3"/>
  <c r="AB20" i="1" s="1"/>
  <c r="C366" i="3"/>
  <c r="T19" i="1" s="1"/>
  <c r="C563" i="3"/>
  <c r="I27" i="2" s="1"/>
  <c r="C161" i="3"/>
  <c r="C367" i="3"/>
  <c r="T20" i="1" s="1"/>
  <c r="C777" i="3"/>
  <c r="C380" i="3"/>
  <c r="T33" i="1" s="1"/>
  <c r="C597" i="3"/>
  <c r="K34" i="2" s="1"/>
  <c r="C205" i="3"/>
  <c r="Z20" i="1" s="1"/>
  <c r="C385" i="3"/>
  <c r="C769" i="3"/>
  <c r="C12" i="3"/>
  <c r="C793" i="3"/>
  <c r="N14" i="1" s="1"/>
  <c r="C794" i="3"/>
  <c r="N15" i="1" s="1"/>
  <c r="C807" i="3"/>
  <c r="N28" i="1" s="1"/>
  <c r="C733" i="3"/>
  <c r="C727" i="3"/>
  <c r="C810" i="3"/>
  <c r="N31" i="1" s="1"/>
  <c r="C453" i="3"/>
  <c r="C16" i="3"/>
  <c r="C802" i="3"/>
  <c r="N23" i="1" s="1"/>
  <c r="C176" i="3"/>
  <c r="Y18" i="1" s="1"/>
  <c r="C831" i="3"/>
  <c r="P26" i="1" s="1"/>
  <c r="C826" i="3"/>
  <c r="P21" i="1" s="1"/>
  <c r="C879" i="3"/>
  <c r="P19" i="2" s="1"/>
  <c r="C881" i="3"/>
  <c r="P21" i="2" s="1"/>
  <c r="C885" i="3"/>
  <c r="P25" i="2" s="1"/>
  <c r="C580" i="3"/>
  <c r="K17" i="2" s="1"/>
  <c r="C587" i="3"/>
  <c r="K24" i="2" s="1"/>
  <c r="C662" i="3"/>
  <c r="U18" i="2" s="1"/>
  <c r="C618" i="3"/>
  <c r="S28" i="2" s="1"/>
  <c r="C658" i="3"/>
  <c r="U14" i="2" s="1"/>
  <c r="C684" i="3"/>
  <c r="W13" i="2" s="1"/>
  <c r="C640" i="3"/>
  <c r="T23" i="2" s="1"/>
  <c r="C790" i="3"/>
  <c r="N11" i="1" s="1"/>
  <c r="C609" i="3"/>
  <c r="S19" i="2" s="1"/>
  <c r="C47" i="3"/>
  <c r="G24" i="1" s="1"/>
  <c r="C54" i="3"/>
  <c r="G31" i="1" s="1"/>
  <c r="C51" i="3"/>
  <c r="G28" i="1" s="1"/>
  <c r="C129" i="3"/>
  <c r="V25" i="1" s="1"/>
  <c r="C730" i="3"/>
  <c r="C211" i="3"/>
  <c r="C403" i="3"/>
  <c r="C171" i="3"/>
  <c r="Y13" i="1" s="1"/>
  <c r="C240" i="3"/>
  <c r="AB28" i="1" s="1"/>
  <c r="C392" i="3"/>
  <c r="C711" i="3"/>
  <c r="C201" i="3"/>
  <c r="D174" i="3" s="1"/>
  <c r="C393" i="3"/>
  <c r="C214" i="3"/>
  <c r="C406" i="3"/>
  <c r="C725" i="3"/>
  <c r="C257" i="3"/>
  <c r="AC18" i="1" s="1"/>
  <c r="C416" i="3"/>
  <c r="U15" i="1" s="1"/>
  <c r="C803" i="3"/>
  <c r="N24" i="1" s="1"/>
  <c r="C804" i="3"/>
  <c r="N25" i="1" s="1"/>
  <c r="C774" i="3"/>
  <c r="C746" i="3"/>
  <c r="C565" i="3"/>
  <c r="I29" i="2" s="1"/>
  <c r="C459" i="3"/>
  <c r="D31" i="2" s="1"/>
  <c r="C458" i="3"/>
  <c r="C556" i="3"/>
  <c r="I20" i="2" s="1"/>
  <c r="C812" i="3"/>
  <c r="N33" i="1" s="1"/>
  <c r="C813" i="3"/>
  <c r="N34" i="1" s="1"/>
  <c r="C433" i="3"/>
  <c r="U32" i="1" s="1"/>
  <c r="C408" i="3"/>
  <c r="C834" i="3"/>
  <c r="C839" i="3"/>
  <c r="C852" i="3"/>
  <c r="N19" i="2" s="1"/>
  <c r="C884" i="3"/>
  <c r="P24" i="2" s="1"/>
  <c r="C866" i="3"/>
  <c r="N33" i="2" s="1"/>
  <c r="C820" i="3"/>
  <c r="P15" i="1" s="1"/>
  <c r="C479" i="3"/>
  <c r="G24" i="2" s="1"/>
  <c r="C474" i="3"/>
  <c r="G19" i="2" s="1"/>
  <c r="C704" i="3"/>
  <c r="W33" i="2" s="1"/>
  <c r="C645" i="3"/>
  <c r="T28" i="2" s="1"/>
  <c r="C685" i="3"/>
  <c r="W14" i="2" s="1"/>
  <c r="C614" i="3"/>
  <c r="S24" i="2" s="1"/>
  <c r="C682" i="3"/>
  <c r="W11" i="2" s="1"/>
  <c r="C622" i="3"/>
  <c r="S32" i="2" s="1"/>
  <c r="C636" i="3"/>
  <c r="T19" i="2" s="1"/>
  <c r="C125" i="3"/>
  <c r="V21" i="1" s="1"/>
  <c r="C132" i="3"/>
  <c r="V28" i="1" s="1"/>
  <c r="C38" i="3"/>
  <c r="G15" i="1" s="1"/>
  <c r="C756" i="3"/>
  <c r="C263" i="3"/>
  <c r="AC24" i="1" s="1"/>
  <c r="C434" i="3"/>
  <c r="U33" i="1" s="1"/>
  <c r="C179" i="3"/>
  <c r="Y21" i="1" s="1"/>
  <c r="C252" i="3"/>
  <c r="C423" i="3"/>
  <c r="U22" i="1" s="1"/>
  <c r="C737" i="3"/>
  <c r="C253" i="3"/>
  <c r="C424" i="3"/>
  <c r="U23" i="1" s="1"/>
  <c r="C266" i="3"/>
  <c r="C425" i="3"/>
  <c r="U24" i="1" s="1"/>
  <c r="C751" i="3"/>
  <c r="C283" i="3"/>
  <c r="C442" i="3"/>
  <c r="C432" i="3"/>
  <c r="U31" i="1" s="1"/>
  <c r="C427" i="3"/>
  <c r="U26" i="1" s="1"/>
  <c r="C420" i="3"/>
  <c r="U19" i="1" s="1"/>
  <c r="C417" i="3"/>
  <c r="U16" i="1" s="1"/>
  <c r="C350" i="3"/>
  <c r="C338" i="3"/>
  <c r="C333" i="3"/>
  <c r="C455" i="3"/>
  <c r="C483" i="3"/>
  <c r="G28" i="2" s="1"/>
  <c r="C443" i="3"/>
  <c r="C17" i="3"/>
  <c r="C13" i="3"/>
  <c r="D17" i="1" s="1"/>
  <c r="C835" i="3"/>
  <c r="C819" i="3"/>
  <c r="C882" i="3"/>
  <c r="P22" i="2" s="1"/>
  <c r="C865" i="3"/>
  <c r="N32" i="2" s="1"/>
  <c r="C872" i="3"/>
  <c r="P12" i="2" s="1"/>
  <c r="C472" i="3"/>
  <c r="G17" i="2" s="1"/>
  <c r="C478" i="3"/>
  <c r="G23" i="2" s="1"/>
  <c r="C473" i="3"/>
  <c r="G18" i="2" s="1"/>
  <c r="C607" i="3"/>
  <c r="S17" i="2" s="1"/>
  <c r="C672" i="3"/>
  <c r="U28" i="2" s="1"/>
  <c r="C605" i="3"/>
  <c r="S15" i="2" s="1"/>
  <c r="C629" i="3"/>
  <c r="T12" i="2" s="1"/>
  <c r="C671" i="3"/>
  <c r="U27" i="2" s="1"/>
  <c r="C649" i="3"/>
  <c r="T32" i="2" s="1"/>
  <c r="C663" i="3"/>
  <c r="U19" i="2" s="1"/>
  <c r="C34" i="3"/>
  <c r="E10" i="4" s="1"/>
  <c r="C53" i="3"/>
  <c r="G30" i="1" s="1"/>
  <c r="C37" i="3"/>
  <c r="G14" i="1" s="1"/>
  <c r="C860" i="3"/>
  <c r="N27" i="2" s="1"/>
  <c r="C890" i="3"/>
  <c r="P30" i="2" s="1"/>
  <c r="C847" i="3"/>
  <c r="N14" i="2" s="1"/>
  <c r="C471" i="3"/>
  <c r="G16" i="2" s="1"/>
  <c r="C579" i="3"/>
  <c r="K16" i="2" s="1"/>
  <c r="C476" i="3"/>
  <c r="G21" i="2" s="1"/>
  <c r="C674" i="3"/>
  <c r="U30" i="2" s="1"/>
  <c r="C688" i="3"/>
  <c r="W17" i="2" s="1"/>
  <c r="C659" i="3"/>
  <c r="U15" i="2" s="1"/>
  <c r="C698" i="3"/>
  <c r="W27" i="2" s="1"/>
  <c r="C641" i="3"/>
  <c r="T24" i="2" s="1"/>
  <c r="C667" i="3"/>
  <c r="U23" i="2" s="1"/>
  <c r="C693" i="3"/>
  <c r="W22" i="2" s="1"/>
  <c r="C844" i="3"/>
  <c r="D844" i="3" s="1"/>
  <c r="C304" i="3"/>
  <c r="C123" i="3"/>
  <c r="V19" i="1" s="1"/>
  <c r="C43" i="3"/>
  <c r="G20" i="1" s="1"/>
  <c r="C50" i="3"/>
  <c r="G27" i="1" s="1"/>
  <c r="C861" i="3"/>
  <c r="N28" i="2" s="1"/>
  <c r="C857" i="3"/>
  <c r="N24" i="2" s="1"/>
  <c r="C876" i="3"/>
  <c r="P16" i="2" s="1"/>
  <c r="C469" i="3"/>
  <c r="G14" i="2" s="1"/>
  <c r="C578" i="3"/>
  <c r="K15" i="2" s="1"/>
  <c r="C574" i="3"/>
  <c r="C689" i="3"/>
  <c r="W18" i="2" s="1"/>
  <c r="C665" i="3"/>
  <c r="U21" i="2" s="1"/>
  <c r="C643" i="3"/>
  <c r="T26" i="2" s="1"/>
  <c r="C642" i="3"/>
  <c r="T25" i="2" s="1"/>
  <c r="C656" i="3"/>
  <c r="U12" i="2" s="1"/>
  <c r="C710" i="3"/>
  <c r="C692" i="3"/>
  <c r="W21" i="2" s="1"/>
  <c r="C621" i="3"/>
  <c r="S31" i="2" s="1"/>
  <c r="C48" i="3"/>
  <c r="G25" i="1" s="1"/>
  <c r="C44" i="3"/>
  <c r="G21" i="1" s="1"/>
  <c r="C131" i="3"/>
  <c r="V27" i="1" s="1"/>
  <c r="C116" i="3"/>
  <c r="V12" i="1" s="1"/>
  <c r="C39" i="3"/>
  <c r="G16" i="1" s="1"/>
  <c r="C49" i="3"/>
  <c r="G26" i="1" s="1"/>
  <c r="C6" i="1"/>
  <c r="B3" i="1"/>
  <c r="D9" i="1"/>
  <c r="D9" i="2"/>
  <c r="C6" i="2"/>
  <c r="D867" i="3" l="1"/>
  <c r="O34" i="2" s="1"/>
  <c r="D239" i="3"/>
  <c r="AD27" i="1" s="1"/>
  <c r="D71" i="3"/>
  <c r="D56" i="3"/>
  <c r="H33" i="1" s="1"/>
  <c r="V29" i="2"/>
  <c r="D180" i="3"/>
  <c r="AA22" i="1" s="1"/>
  <c r="D225" i="3"/>
  <c r="AD13" i="1" s="1"/>
  <c r="D187" i="3"/>
  <c r="AA29" i="1" s="1"/>
  <c r="D107" i="3"/>
  <c r="L30" i="1" s="1"/>
  <c r="D827" i="3"/>
  <c r="Q22" i="1" s="1"/>
  <c r="D99" i="3"/>
  <c r="L22" i="1" s="1"/>
  <c r="D184" i="3"/>
  <c r="AA26" i="1" s="1"/>
  <c r="D80" i="3"/>
  <c r="V26" i="2"/>
  <c r="D243" i="3"/>
  <c r="AD31" i="1" s="1"/>
  <c r="D809" i="3"/>
  <c r="O30" i="1" s="1"/>
  <c r="E12" i="4"/>
  <c r="D163" i="3"/>
  <c r="D33" i="1"/>
  <c r="D181" i="3"/>
  <c r="AA23" i="1" s="1"/>
  <c r="D134" i="3"/>
  <c r="D175" i="3"/>
  <c r="AA17" i="1" s="1"/>
  <c r="W11" i="1"/>
  <c r="W17" i="1"/>
  <c r="D835" i="3"/>
  <c r="Q30" i="1" s="1"/>
  <c r="D874" i="3"/>
  <c r="Q14" i="2" s="1"/>
  <c r="D79" i="3"/>
  <c r="D227" i="3"/>
  <c r="AD15" i="1" s="1"/>
  <c r="D177" i="3"/>
  <c r="AA19" i="1" s="1"/>
  <c r="C513" i="3"/>
  <c r="D513" i="3" s="1"/>
  <c r="D830" i="3"/>
  <c r="Q25" i="1" s="1"/>
  <c r="D231" i="3"/>
  <c r="AD19" i="1" s="1"/>
  <c r="D226" i="3"/>
  <c r="AD14" i="1" s="1"/>
  <c r="D161" i="3"/>
  <c r="C505" i="3"/>
  <c r="D505" i="3" s="1"/>
  <c r="D482" i="3"/>
  <c r="H27" i="2" s="1"/>
  <c r="D89" i="3"/>
  <c r="L12" i="1" s="1"/>
  <c r="D229" i="3"/>
  <c r="AD17" i="1" s="1"/>
  <c r="D76" i="3"/>
  <c r="D75" i="3"/>
  <c r="D481" i="3"/>
  <c r="H26" i="2" s="1"/>
  <c r="D66" i="3"/>
  <c r="D189" i="3"/>
  <c r="AA31" i="1" s="1"/>
  <c r="C501" i="3"/>
  <c r="D501" i="3" s="1"/>
  <c r="D871" i="3"/>
  <c r="Q11" i="2" s="1"/>
  <c r="D238" i="3"/>
  <c r="AD26" i="1" s="1"/>
  <c r="Z31" i="1"/>
  <c r="D182" i="3"/>
  <c r="AA24" i="1" s="1"/>
  <c r="D150" i="3"/>
  <c r="D242" i="3"/>
  <c r="AD30" i="1" s="1"/>
  <c r="D11" i="2"/>
  <c r="D574" i="3"/>
  <c r="L11" i="2" s="1"/>
  <c r="D137" i="3"/>
  <c r="D63" i="3"/>
  <c r="O11" i="2"/>
  <c r="D65" i="3"/>
  <c r="D111" i="3"/>
  <c r="L34" i="1" s="1"/>
  <c r="E11" i="4"/>
  <c r="D109" i="3"/>
  <c r="L32" i="1" s="1"/>
  <c r="D29" i="1"/>
  <c r="D241" i="3"/>
  <c r="AD29" i="1" s="1"/>
  <c r="D834" i="3"/>
  <c r="Q29" i="1" s="1"/>
  <c r="D154" i="3"/>
  <c r="D172" i="3"/>
  <c r="AA14" i="1" s="1"/>
  <c r="D845" i="3"/>
  <c r="O12" i="2" s="1"/>
  <c r="D190" i="3"/>
  <c r="AA32" i="1" s="1"/>
  <c r="D143" i="3"/>
  <c r="D15" i="1"/>
  <c r="D23" i="1"/>
  <c r="D133" i="3"/>
  <c r="D73" i="3"/>
  <c r="D12" i="2"/>
  <c r="D82" i="3"/>
  <c r="Z17" i="1"/>
  <c r="D160" i="3"/>
  <c r="D575" i="3"/>
  <c r="L12" i="2" s="1"/>
  <c r="D100" i="3"/>
  <c r="L23" i="1" s="1"/>
  <c r="C511" i="3"/>
  <c r="D511" i="3" s="1"/>
  <c r="D837" i="3"/>
  <c r="Q32" i="1" s="1"/>
  <c r="D127" i="3"/>
  <c r="D77" i="3"/>
  <c r="Z14" i="1"/>
  <c r="D886" i="3"/>
  <c r="Q26" i="2" s="1"/>
  <c r="D817" i="3"/>
  <c r="Q12" i="1" s="1"/>
  <c r="D791" i="3"/>
  <c r="O12" i="1" s="1"/>
  <c r="D36" i="3"/>
  <c r="H13" i="1" s="1"/>
  <c r="D156" i="3"/>
  <c r="V27" i="2"/>
  <c r="D832" i="3"/>
  <c r="Q27" i="1" s="1"/>
  <c r="D833" i="3"/>
  <c r="Q28" i="1" s="1"/>
  <c r="W31" i="1"/>
  <c r="D792" i="3"/>
  <c r="O13" i="1" s="1"/>
  <c r="D104" i="3"/>
  <c r="L27" i="1" s="1"/>
  <c r="D72" i="3"/>
  <c r="D595" i="3"/>
  <c r="L32" i="2" s="1"/>
  <c r="AC29" i="1"/>
  <c r="D13" i="1"/>
  <c r="D105" i="3"/>
  <c r="L28" i="1" s="1"/>
  <c r="D234" i="3"/>
  <c r="AD22" i="1" s="1"/>
  <c r="D28" i="1"/>
  <c r="D88" i="3"/>
  <c r="F12" i="4" s="1"/>
  <c r="D488" i="3"/>
  <c r="H33" i="2" s="1"/>
  <c r="D27" i="1"/>
  <c r="E9" i="4"/>
  <c r="D818" i="3"/>
  <c r="Q13" i="1" s="1"/>
  <c r="D585" i="3"/>
  <c r="L22" i="2" s="1"/>
  <c r="D484" i="3"/>
  <c r="H29" i="2" s="1"/>
  <c r="C504" i="3"/>
  <c r="D504" i="3" s="1"/>
  <c r="D97" i="3"/>
  <c r="L20" i="1" s="1"/>
  <c r="D102" i="3"/>
  <c r="L25" i="1" s="1"/>
  <c r="D858" i="3"/>
  <c r="O25" i="2" s="1"/>
  <c r="D849" i="3"/>
  <c r="O16" i="2" s="1"/>
  <c r="D475" i="3"/>
  <c r="H20" i="2" s="1"/>
  <c r="D466" i="3"/>
  <c r="H11" i="2" s="1"/>
  <c r="D55" i="3"/>
  <c r="H32" i="1" s="1"/>
  <c r="D593" i="3"/>
  <c r="L30" i="2" s="1"/>
  <c r="C506" i="3"/>
  <c r="D506" i="3" s="1"/>
  <c r="C496" i="3"/>
  <c r="D496" i="3" s="1"/>
  <c r="D57" i="3"/>
  <c r="H34" i="1" s="1"/>
  <c r="C507" i="3"/>
  <c r="D507" i="3" s="1"/>
  <c r="D237" i="3"/>
  <c r="AD25" i="1" s="1"/>
  <c r="W25" i="1"/>
  <c r="D68" i="3"/>
  <c r="D235" i="3"/>
  <c r="AD23" i="1" s="1"/>
  <c r="D246" i="3"/>
  <c r="AD34" i="1" s="1"/>
  <c r="D33" i="2"/>
  <c r="D878" i="3"/>
  <c r="Q18" i="2" s="1"/>
  <c r="C516" i="3"/>
  <c r="D516" i="3" s="1"/>
  <c r="C508" i="3"/>
  <c r="D508" i="3" s="1"/>
  <c r="D185" i="3"/>
  <c r="AA27" i="1" s="1"/>
  <c r="D90" i="3"/>
  <c r="L13" i="1" s="1"/>
  <c r="C509" i="3"/>
  <c r="D509" i="3" s="1"/>
  <c r="D61" i="3"/>
  <c r="F11" i="4" s="1"/>
  <c r="D62" i="3"/>
  <c r="D11" i="1"/>
  <c r="D158" i="3"/>
  <c r="W14" i="1"/>
  <c r="V21" i="2"/>
  <c r="D128" i="3"/>
  <c r="D183" i="3"/>
  <c r="AA25" i="1" s="1"/>
  <c r="D115" i="3"/>
  <c r="F13" i="4" s="1"/>
  <c r="D228" i="3"/>
  <c r="AD16" i="1" s="1"/>
  <c r="D32" i="2"/>
  <c r="D583" i="3"/>
  <c r="L20" i="2" s="1"/>
  <c r="D84" i="3"/>
  <c r="D34" i="1"/>
  <c r="D487" i="3"/>
  <c r="H32" i="2" s="1"/>
  <c r="P33" i="1"/>
  <c r="D117" i="3"/>
  <c r="C502" i="3"/>
  <c r="D502" i="3" s="1"/>
  <c r="W34" i="1"/>
  <c r="D22" i="2"/>
  <c r="D16" i="2"/>
  <c r="C538" i="3"/>
  <c r="D538" i="3" s="1"/>
  <c r="C493" i="3"/>
  <c r="D493" i="3" s="1"/>
  <c r="F16" i="4" s="1"/>
  <c r="C510" i="3"/>
  <c r="D510" i="3" s="1"/>
  <c r="D159" i="3"/>
  <c r="D106" i="3"/>
  <c r="L29" i="1" s="1"/>
  <c r="D110" i="3"/>
  <c r="L33" i="1" s="1"/>
  <c r="D873" i="3"/>
  <c r="Q13" i="2" s="1"/>
  <c r="D92" i="3"/>
  <c r="L15" i="1" s="1"/>
  <c r="D230" i="3"/>
  <c r="AD18" i="1" s="1"/>
  <c r="D839" i="3"/>
  <c r="Q34" i="1" s="1"/>
  <c r="W32" i="1"/>
  <c r="D119" i="3"/>
  <c r="C514" i="3"/>
  <c r="D514" i="3" s="1"/>
  <c r="D468" i="3"/>
  <c r="H13" i="2" s="1"/>
  <c r="D233" i="3"/>
  <c r="AD21" i="1" s="1"/>
  <c r="D136" i="3"/>
  <c r="V20" i="2"/>
  <c r="D581" i="3"/>
  <c r="L18" i="2" s="1"/>
  <c r="C543" i="3"/>
  <c r="D543" i="3" s="1"/>
  <c r="D164" i="3"/>
  <c r="D467" i="3"/>
  <c r="H12" i="2" s="1"/>
  <c r="D52" i="3"/>
  <c r="H29" i="1" s="1"/>
  <c r="D822" i="3"/>
  <c r="Q17" i="1" s="1"/>
  <c r="V17" i="2"/>
  <c r="D41" i="3"/>
  <c r="H18" i="1" s="1"/>
  <c r="D34" i="3"/>
  <c r="F10" i="4" s="1"/>
  <c r="Z26" i="1"/>
  <c r="D883" i="3"/>
  <c r="Q23" i="2" s="1"/>
  <c r="C515" i="3"/>
  <c r="D515" i="3" s="1"/>
  <c r="C503" i="3"/>
  <c r="D503" i="3" s="1"/>
  <c r="D186" i="3"/>
  <c r="AA28" i="1" s="1"/>
  <c r="D801" i="3"/>
  <c r="O22" i="1" s="1"/>
  <c r="D14" i="2"/>
  <c r="D808" i="3"/>
  <c r="O29" i="1" s="1"/>
  <c r="D851" i="3"/>
  <c r="O18" i="2" s="1"/>
  <c r="D232" i="3"/>
  <c r="AD20" i="1" s="1"/>
  <c r="D587" i="3"/>
  <c r="L24" i="2" s="1"/>
  <c r="W24" i="1"/>
  <c r="D67" i="3"/>
  <c r="D126" i="3"/>
  <c r="V33" i="2"/>
  <c r="C541" i="3"/>
  <c r="D541" i="3" s="1"/>
  <c r="D589" i="3"/>
  <c r="L26" i="2" s="1"/>
  <c r="C522" i="3"/>
  <c r="D522" i="3" s="1"/>
  <c r="D191" i="3"/>
  <c r="AA33" i="1" s="1"/>
  <c r="D806" i="3"/>
  <c r="O27" i="1" s="1"/>
  <c r="D169" i="3"/>
  <c r="AA11" i="1" s="1"/>
  <c r="P13" i="1"/>
  <c r="AC20" i="1"/>
  <c r="D244" i="3"/>
  <c r="AD32" i="1" s="1"/>
  <c r="D584" i="3"/>
  <c r="L21" i="2" s="1"/>
  <c r="D42" i="3"/>
  <c r="H19" i="1" s="1"/>
  <c r="D24" i="2"/>
  <c r="E15" i="4"/>
  <c r="D470" i="3"/>
  <c r="H15" i="2" s="1"/>
  <c r="V13" i="2"/>
  <c r="D93" i="3"/>
  <c r="L16" i="1" s="1"/>
  <c r="D51" i="3"/>
  <c r="H28" i="1" s="1"/>
  <c r="D800" i="3"/>
  <c r="O21" i="1" s="1"/>
  <c r="W13" i="1"/>
  <c r="D78" i="3"/>
  <c r="D144" i="3"/>
  <c r="D178" i="3"/>
  <c r="AA20" i="1" s="1"/>
  <c r="C532" i="3"/>
  <c r="D532" i="3" s="1"/>
  <c r="D854" i="3"/>
  <c r="O21" i="2" s="1"/>
  <c r="D471" i="3"/>
  <c r="H16" i="2" s="1"/>
  <c r="D173" i="3"/>
  <c r="AA15" i="1" s="1"/>
  <c r="D147" i="3"/>
  <c r="D35" i="3"/>
  <c r="H12" i="1" s="1"/>
  <c r="D485" i="3"/>
  <c r="H30" i="2" s="1"/>
  <c r="D64" i="3"/>
  <c r="I32" i="1"/>
  <c r="D592" i="3"/>
  <c r="L29" i="2" s="1"/>
  <c r="D476" i="3"/>
  <c r="H21" i="2" s="1"/>
  <c r="D19" i="1"/>
  <c r="D121" i="3"/>
  <c r="D96" i="3"/>
  <c r="L19" i="1" s="1"/>
  <c r="C520" i="3"/>
  <c r="D520" i="3" s="1"/>
  <c r="F17" i="4" s="1"/>
  <c r="D245" i="3"/>
  <c r="AD33" i="1" s="1"/>
  <c r="D794" i="3"/>
  <c r="O15" i="1" s="1"/>
  <c r="V30" i="2"/>
  <c r="V25" i="2"/>
  <c r="D579" i="3"/>
  <c r="L16" i="2" s="1"/>
  <c r="C536" i="3"/>
  <c r="D536" i="3" s="1"/>
  <c r="D95" i="3"/>
  <c r="L18" i="1" s="1"/>
  <c r="D45" i="3"/>
  <c r="H22" i="1" s="1"/>
  <c r="Z28" i="1"/>
  <c r="D138" i="3"/>
  <c r="P29" i="1"/>
  <c r="D120" i="3"/>
  <c r="D578" i="3"/>
  <c r="L15" i="2" s="1"/>
  <c r="G11" i="1"/>
  <c r="D192" i="3"/>
  <c r="AA34" i="1" s="1"/>
  <c r="D586" i="3"/>
  <c r="L23" i="2" s="1"/>
  <c r="D152" i="3"/>
  <c r="D823" i="3"/>
  <c r="Q18" i="1" s="1"/>
  <c r="D856" i="3"/>
  <c r="O23" i="2" s="1"/>
  <c r="C527" i="3"/>
  <c r="D527" i="3" s="1"/>
  <c r="D94" i="3"/>
  <c r="L17" i="1" s="1"/>
  <c r="D48" i="3"/>
  <c r="H25" i="1" s="1"/>
  <c r="D50" i="3"/>
  <c r="H27" i="1" s="1"/>
  <c r="D14" i="1"/>
  <c r="P32" i="1"/>
  <c r="V11" i="1"/>
  <c r="C220" i="3"/>
  <c r="Z35" i="1" s="1"/>
  <c r="D499" i="3"/>
  <c r="D18" i="1"/>
  <c r="C498" i="3"/>
  <c r="D498" i="3" s="1"/>
  <c r="Z19" i="1"/>
  <c r="C528" i="3"/>
  <c r="D528" i="3" s="1"/>
  <c r="AC13" i="1"/>
  <c r="V22" i="2"/>
  <c r="D479" i="3"/>
  <c r="H24" i="2" s="1"/>
  <c r="P27" i="1"/>
  <c r="D816" i="3"/>
  <c r="Q11" i="1" s="1"/>
  <c r="D819" i="3"/>
  <c r="Q14" i="1" s="1"/>
  <c r="D170" i="3"/>
  <c r="AA12" i="1" s="1"/>
  <c r="V23" i="2"/>
  <c r="V34" i="2"/>
  <c r="E84" i="3"/>
  <c r="V18" i="2"/>
  <c r="C526" i="3"/>
  <c r="D526" i="3" s="1"/>
  <c r="D570" i="3"/>
  <c r="P25" i="1"/>
  <c r="D888" i="3"/>
  <c r="Q28" i="2" s="1"/>
  <c r="V15" i="2"/>
  <c r="V24" i="2"/>
  <c r="D179" i="3"/>
  <c r="AA21" i="1" s="1"/>
  <c r="P14" i="1"/>
  <c r="D872" i="3"/>
  <c r="Q12" i="2" s="1"/>
  <c r="D797" i="3"/>
  <c r="O18" i="1" s="1"/>
  <c r="D795" i="3"/>
  <c r="O16" i="1" s="1"/>
  <c r="D135" i="3"/>
  <c r="Z29" i="1"/>
  <c r="D796" i="3"/>
  <c r="O17" i="1" s="1"/>
  <c r="D103" i="3"/>
  <c r="L26" i="1" s="1"/>
  <c r="D26" i="1"/>
  <c r="D157" i="3"/>
  <c r="D39" i="3"/>
  <c r="H16" i="1" s="1"/>
  <c r="D828" i="3"/>
  <c r="Q23" i="1" s="1"/>
  <c r="D165" i="3"/>
  <c r="D550" i="3"/>
  <c r="C525" i="3"/>
  <c r="D525" i="3" s="1"/>
  <c r="D240" i="3"/>
  <c r="AD28" i="1" s="1"/>
  <c r="D46" i="3"/>
  <c r="H23" i="1" s="1"/>
  <c r="D28" i="2"/>
  <c r="D582" i="3"/>
  <c r="L19" i="2" s="1"/>
  <c r="D591" i="3"/>
  <c r="L28" i="2" s="1"/>
  <c r="D478" i="3"/>
  <c r="H23" i="2" s="1"/>
  <c r="D862" i="3"/>
  <c r="O29" i="2" s="1"/>
  <c r="D477" i="3"/>
  <c r="H22" i="2" s="1"/>
  <c r="D798" i="3"/>
  <c r="O19" i="1" s="1"/>
  <c r="Z16" i="1"/>
  <c r="D850" i="3"/>
  <c r="O17" i="2" s="1"/>
  <c r="D893" i="3"/>
  <c r="Q33" i="2" s="1"/>
  <c r="V16" i="2"/>
  <c r="D821" i="3"/>
  <c r="Q16" i="1" s="1"/>
  <c r="P30" i="1"/>
  <c r="D148" i="3"/>
  <c r="D47" i="3"/>
  <c r="H24" i="1" s="1"/>
  <c r="D793" i="3"/>
  <c r="O14" i="1" s="1"/>
  <c r="D882" i="3"/>
  <c r="Q22" i="2" s="1"/>
  <c r="D44" i="3"/>
  <c r="H21" i="1" s="1"/>
  <c r="D21" i="1"/>
  <c r="C734" i="3"/>
  <c r="D855" i="3"/>
  <c r="O22" i="2" s="1"/>
  <c r="C409" i="3"/>
  <c r="C301" i="3"/>
  <c r="D151" i="3"/>
  <c r="D799" i="3"/>
  <c r="O20" i="1" s="1"/>
  <c r="D108" i="3"/>
  <c r="L31" i="1" s="1"/>
  <c r="D130" i="3"/>
  <c r="P34" i="1"/>
  <c r="C542" i="3"/>
  <c r="D542" i="3" s="1"/>
  <c r="D224" i="3"/>
  <c r="D91" i="3"/>
  <c r="L14" i="1" s="1"/>
  <c r="D31" i="1"/>
  <c r="AC14" i="1"/>
  <c r="D812" i="3"/>
  <c r="O33" i="1" s="1"/>
  <c r="D864" i="3"/>
  <c r="O31" i="2" s="1"/>
  <c r="D149" i="3"/>
  <c r="D863" i="3"/>
  <c r="O30" i="2" s="1"/>
  <c r="D564" i="3"/>
  <c r="D131" i="3"/>
  <c r="W18" i="1"/>
  <c r="C540" i="3"/>
  <c r="D540" i="3" s="1"/>
  <c r="D122" i="3"/>
  <c r="K11" i="2"/>
  <c r="D561" i="3"/>
  <c r="C534" i="3"/>
  <c r="D534" i="3" s="1"/>
  <c r="D588" i="3"/>
  <c r="L25" i="2" s="1"/>
  <c r="D83" i="3"/>
  <c r="D118" i="3"/>
  <c r="D807" i="3"/>
  <c r="O28" i="1" s="1"/>
  <c r="D831" i="3"/>
  <c r="Q26" i="1" s="1"/>
  <c r="D877" i="3"/>
  <c r="Q17" i="2" s="1"/>
  <c r="D889" i="3"/>
  <c r="Q29" i="2" s="1"/>
  <c r="D597" i="3"/>
  <c r="L34" i="2" s="1"/>
  <c r="D54" i="3"/>
  <c r="D20" i="1"/>
  <c r="D853" i="3"/>
  <c r="O20" i="2" s="1"/>
  <c r="E78" i="3"/>
  <c r="C495" i="3"/>
  <c r="D495" i="3" s="1"/>
  <c r="D146" i="3"/>
  <c r="D37" i="3"/>
  <c r="H14" i="1" s="1"/>
  <c r="D34" i="2"/>
  <c r="D171" i="3"/>
  <c r="AA13" i="1" s="1"/>
  <c r="D53" i="3"/>
  <c r="H30" i="1" s="1"/>
  <c r="C494" i="3"/>
  <c r="D494" i="3" s="1"/>
  <c r="D142" i="3"/>
  <c r="D846" i="3"/>
  <c r="O13" i="2" s="1"/>
  <c r="D836" i="3"/>
  <c r="Q31" i="1" s="1"/>
  <c r="C531" i="3"/>
  <c r="D531" i="3" s="1"/>
  <c r="D162" i="3"/>
  <c r="D825" i="3"/>
  <c r="Q20" i="1" s="1"/>
  <c r="V32" i="2"/>
  <c r="C512" i="3"/>
  <c r="D512" i="3" s="1"/>
  <c r="C524" i="3"/>
  <c r="D524" i="3" s="1"/>
  <c r="D848" i="3"/>
  <c r="O15" i="2" s="1"/>
  <c r="D885" i="3"/>
  <c r="Q25" i="2" s="1"/>
  <c r="E83" i="3"/>
  <c r="D489" i="3"/>
  <c r="H34" i="2" s="1"/>
  <c r="D124" i="3"/>
  <c r="G17" i="1"/>
  <c r="D70" i="3"/>
  <c r="C537" i="3"/>
  <c r="D537" i="3" s="1"/>
  <c r="C533" i="3"/>
  <c r="D533" i="3" s="1"/>
  <c r="D40" i="3"/>
  <c r="H17" i="1" s="1"/>
  <c r="D472" i="3"/>
  <c r="H17" i="2" s="1"/>
  <c r="D69" i="3"/>
  <c r="D810" i="3"/>
  <c r="O31" i="1" s="1"/>
  <c r="D894" i="3"/>
  <c r="Q34" i="2" s="1"/>
  <c r="D236" i="3"/>
  <c r="AD24" i="1" s="1"/>
  <c r="C529" i="3"/>
  <c r="D529" i="3" s="1"/>
  <c r="C497" i="3"/>
  <c r="D497" i="3" s="1"/>
  <c r="P16" i="1"/>
  <c r="D847" i="3"/>
  <c r="O14" i="2" s="1"/>
  <c r="C247" i="3"/>
  <c r="AB35" i="1" s="1"/>
  <c r="D43" i="3"/>
  <c r="H20" i="1" s="1"/>
  <c r="D804" i="3"/>
  <c r="O25" i="1" s="1"/>
  <c r="D892" i="3"/>
  <c r="Q32" i="2" s="1"/>
  <c r="V19" i="2"/>
  <c r="E73" i="3"/>
  <c r="D98" i="3"/>
  <c r="D824" i="3"/>
  <c r="Q19" i="1" s="1"/>
  <c r="D554" i="3"/>
  <c r="D49" i="3"/>
  <c r="D153" i="3"/>
  <c r="E130" i="3"/>
  <c r="D25" i="2"/>
  <c r="E67" i="3"/>
  <c r="D805" i="3"/>
  <c r="O26" i="1" s="1"/>
  <c r="C166" i="3"/>
  <c r="W35" i="1" s="1"/>
  <c r="D549" i="3"/>
  <c r="E117" i="3"/>
  <c r="D565" i="3"/>
  <c r="C490" i="3"/>
  <c r="G35" i="2" s="1"/>
  <c r="D223" i="3"/>
  <c r="AD11" i="1" s="1"/>
  <c r="D790" i="3"/>
  <c r="O11" i="1" s="1"/>
  <c r="I24" i="1"/>
  <c r="D15" i="2"/>
  <c r="E77" i="3"/>
  <c r="C274" i="3"/>
  <c r="AC35" i="1" s="1"/>
  <c r="E72" i="3"/>
  <c r="E69" i="3"/>
  <c r="E65" i="3"/>
  <c r="D552" i="3"/>
  <c r="W12" i="1"/>
  <c r="E132" i="3"/>
  <c r="D576" i="3"/>
  <c r="L13" i="2" s="1"/>
  <c r="D74" i="3"/>
  <c r="D24" i="1"/>
  <c r="D27" i="2"/>
  <c r="D884" i="3"/>
  <c r="Q24" i="2" s="1"/>
  <c r="E64" i="3"/>
  <c r="E75" i="3"/>
  <c r="D596" i="3"/>
  <c r="D590" i="3"/>
  <c r="L27" i="2" s="1"/>
  <c r="C521" i="3"/>
  <c r="D521" i="3" s="1"/>
  <c r="D486" i="3"/>
  <c r="H31" i="2" s="1"/>
  <c r="D876" i="3"/>
  <c r="Q16" i="2" s="1"/>
  <c r="D880" i="3"/>
  <c r="Q20" i="2" s="1"/>
  <c r="D887" i="3"/>
  <c r="Q27" i="2" s="1"/>
  <c r="E66" i="3"/>
  <c r="E70" i="3"/>
  <c r="V31" i="2"/>
  <c r="C840" i="3"/>
  <c r="V28" i="2"/>
  <c r="C535" i="3"/>
  <c r="D535" i="3" s="1"/>
  <c r="D556" i="3"/>
  <c r="C679" i="3"/>
  <c r="U35" i="2" s="1"/>
  <c r="C436" i="3"/>
  <c r="U35" i="1" s="1"/>
  <c r="AC27" i="1"/>
  <c r="D594" i="3"/>
  <c r="D188" i="3"/>
  <c r="AA30" i="1" s="1"/>
  <c r="D480" i="3"/>
  <c r="H25" i="2" s="1"/>
  <c r="D81" i="3"/>
  <c r="C523" i="3"/>
  <c r="D523" i="3" s="1"/>
  <c r="N11" i="2"/>
  <c r="D865" i="3"/>
  <c r="O32" i="2" s="1"/>
  <c r="D829" i="3"/>
  <c r="Q24" i="1" s="1"/>
  <c r="E76" i="3"/>
  <c r="C652" i="3"/>
  <c r="T35" i="2" s="1"/>
  <c r="D803" i="3"/>
  <c r="O24" i="1" s="1"/>
  <c r="C539" i="3"/>
  <c r="D539" i="3" s="1"/>
  <c r="E126" i="3"/>
  <c r="D891" i="3"/>
  <c r="Q31" i="2" s="1"/>
  <c r="D820" i="3"/>
  <c r="Q15" i="1" s="1"/>
  <c r="D469" i="3"/>
  <c r="C500" i="3"/>
  <c r="D500" i="3" s="1"/>
  <c r="W22" i="1"/>
  <c r="I34" i="2"/>
  <c r="D101" i="3"/>
  <c r="L24" i="1" s="1"/>
  <c r="D38" i="3"/>
  <c r="H15" i="1" s="1"/>
  <c r="D155" i="3"/>
  <c r="D859" i="3"/>
  <c r="O26" i="2" s="1"/>
  <c r="D875" i="3"/>
  <c r="Q15" i="2" s="1"/>
  <c r="C463" i="3"/>
  <c r="D35" i="2" s="1"/>
  <c r="E17" i="2" s="1"/>
  <c r="C112" i="3"/>
  <c r="K35" i="1" s="1"/>
  <c r="V12" i="2"/>
  <c r="C530" i="3"/>
  <c r="D530" i="3" s="1"/>
  <c r="D890" i="3"/>
  <c r="Q30" i="2" s="1"/>
  <c r="V14" i="2"/>
  <c r="D473" i="3"/>
  <c r="H18" i="2" s="1"/>
  <c r="E71" i="3"/>
  <c r="C31" i="3"/>
  <c r="E125" i="3"/>
  <c r="C193" i="3"/>
  <c r="Y35" i="1" s="1"/>
  <c r="D176" i="3"/>
  <c r="C328" i="3"/>
  <c r="S35" i="1" s="1"/>
  <c r="N35" i="1"/>
  <c r="C355" i="3"/>
  <c r="D132" i="3"/>
  <c r="E122" i="3"/>
  <c r="E128" i="3"/>
  <c r="C706" i="3"/>
  <c r="W35" i="2" s="1"/>
  <c r="C382" i="3"/>
  <c r="T35" i="1" s="1"/>
  <c r="D483" i="3"/>
  <c r="H28" i="2" s="1"/>
  <c r="D802" i="3"/>
  <c r="O23" i="1" s="1"/>
  <c r="E81" i="3"/>
  <c r="E79" i="3"/>
  <c r="D555" i="3"/>
  <c r="E138" i="3"/>
  <c r="D567" i="3"/>
  <c r="D577" i="3"/>
  <c r="L14" i="2" s="1"/>
  <c r="W30" i="1"/>
  <c r="D562" i="3"/>
  <c r="D125" i="3"/>
  <c r="C814" i="3"/>
  <c r="D30" i="2"/>
  <c r="D857" i="3"/>
  <c r="O24" i="2" s="1"/>
  <c r="D879" i="3"/>
  <c r="Q19" i="2" s="1"/>
  <c r="D881" i="3"/>
  <c r="Q21" i="2" s="1"/>
  <c r="E63" i="3"/>
  <c r="E68" i="3"/>
  <c r="E136" i="3"/>
  <c r="D548" i="3"/>
  <c r="D547" i="3"/>
  <c r="G18" i="4" s="1"/>
  <c r="E123" i="3"/>
  <c r="E129" i="3"/>
  <c r="D558" i="3"/>
  <c r="D557" i="3"/>
  <c r="D129" i="3"/>
  <c r="D568" i="3"/>
  <c r="D580" i="3"/>
  <c r="D123" i="3"/>
  <c r="D16" i="1"/>
  <c r="D826" i="3"/>
  <c r="Q21" i="1" s="1"/>
  <c r="D860" i="3"/>
  <c r="O27" i="2" s="1"/>
  <c r="D852" i="3"/>
  <c r="O19" i="2" s="1"/>
  <c r="E82" i="3"/>
  <c r="E80" i="3"/>
  <c r="E116" i="3"/>
  <c r="D811" i="3"/>
  <c r="O32" i="1" s="1"/>
  <c r="E137" i="3"/>
  <c r="E131" i="3"/>
  <c r="D563" i="3"/>
  <c r="E133" i="3"/>
  <c r="D560" i="3"/>
  <c r="D566" i="3"/>
  <c r="E61" i="3"/>
  <c r="E62" i="3"/>
  <c r="C625" i="3"/>
  <c r="S35" i="2" s="1"/>
  <c r="E118" i="3"/>
  <c r="D559" i="3"/>
  <c r="E121" i="3"/>
  <c r="E115" i="3"/>
  <c r="G13" i="4" s="1"/>
  <c r="D569" i="3"/>
  <c r="E134" i="3"/>
  <c r="S11" i="1"/>
  <c r="E135" i="3"/>
  <c r="D474" i="3"/>
  <c r="H19" i="2" s="1"/>
  <c r="D813" i="3"/>
  <c r="O34" i="1" s="1"/>
  <c r="C895" i="3"/>
  <c r="P35" i="2" s="1"/>
  <c r="E74" i="3"/>
  <c r="D553" i="3"/>
  <c r="D551" i="3"/>
  <c r="D866" i="3"/>
  <c r="O33" i="2" s="1"/>
  <c r="E127" i="3"/>
  <c r="C868" i="3"/>
  <c r="N35" i="2" s="1"/>
  <c r="E124" i="3"/>
  <c r="C139" i="3"/>
  <c r="V35" i="1" s="1"/>
  <c r="D861" i="3"/>
  <c r="O28" i="2" s="1"/>
  <c r="C58" i="3"/>
  <c r="G35" i="1" s="1"/>
  <c r="E119" i="3"/>
  <c r="C598" i="3"/>
  <c r="K35" i="2" s="1"/>
  <c r="E120" i="3"/>
  <c r="D116" i="3"/>
  <c r="V11" i="2"/>
  <c r="AA16" i="1"/>
  <c r="E11" i="2" l="1"/>
  <c r="E17" i="4"/>
  <c r="L11" i="1"/>
  <c r="E16" i="4"/>
  <c r="H11" i="1"/>
  <c r="F15" i="4"/>
  <c r="D193" i="3"/>
  <c r="AA35" i="1" s="1"/>
  <c r="E182" i="3"/>
  <c r="E591" i="3"/>
  <c r="E527" i="3"/>
  <c r="E146" i="3"/>
  <c r="E228" i="3"/>
  <c r="P35" i="1"/>
  <c r="E500" i="3"/>
  <c r="E467" i="3"/>
  <c r="E481" i="3"/>
  <c r="E145" i="3"/>
  <c r="E175" i="3"/>
  <c r="E466" i="3"/>
  <c r="E49" i="3"/>
  <c r="E497" i="3"/>
  <c r="E590" i="3"/>
  <c r="H26" i="1"/>
  <c r="E46" i="3"/>
  <c r="E42" i="3"/>
  <c r="E190" i="3"/>
  <c r="E178" i="3"/>
  <c r="E514" i="3"/>
  <c r="E502" i="3"/>
  <c r="E148" i="3"/>
  <c r="E230" i="3"/>
  <c r="E597" i="3"/>
  <c r="E53" i="3"/>
  <c r="E526" i="3"/>
  <c r="E57" i="3"/>
  <c r="E188" i="3"/>
  <c r="C517" i="3"/>
  <c r="D517" i="3" s="1"/>
  <c r="E578" i="3"/>
  <c r="E579" i="3"/>
  <c r="E509" i="3"/>
  <c r="E90" i="3"/>
  <c r="E162" i="3"/>
  <c r="E47" i="3"/>
  <c r="E516" i="3"/>
  <c r="E177" i="3"/>
  <c r="E91" i="3"/>
  <c r="D166" i="3"/>
  <c r="E523" i="3"/>
  <c r="E507" i="3"/>
  <c r="E165" i="3"/>
  <c r="E499" i="3"/>
  <c r="E163" i="3"/>
  <c r="E56" i="3"/>
  <c r="E515" i="3"/>
  <c r="E543" i="3"/>
  <c r="E596" i="3"/>
  <c r="E155" i="3"/>
  <c r="E179" i="3"/>
  <c r="E35" i="3"/>
  <c r="E170" i="3"/>
  <c r="E40" i="3"/>
  <c r="E471" i="3"/>
  <c r="E534" i="3"/>
  <c r="E577" i="3"/>
  <c r="E593" i="3"/>
  <c r="E246" i="3"/>
  <c r="E469" i="3"/>
  <c r="L33" i="2"/>
  <c r="E242" i="3"/>
  <c r="E159" i="3"/>
  <c r="E150" i="3"/>
  <c r="E229" i="3"/>
  <c r="AA18" i="1"/>
  <c r="H31" i="1"/>
  <c r="E144" i="3"/>
  <c r="E164" i="3"/>
  <c r="E480" i="3"/>
  <c r="E232" i="3"/>
  <c r="E174" i="3"/>
  <c r="E110" i="3"/>
  <c r="E538" i="3"/>
  <c r="E234" i="3"/>
  <c r="E482" i="3"/>
  <c r="E39" i="3"/>
  <c r="E41" i="3"/>
  <c r="AD12" i="1"/>
  <c r="L21" i="1"/>
  <c r="L17" i="2"/>
  <c r="E506" i="3"/>
  <c r="E224" i="3"/>
  <c r="E181" i="3"/>
  <c r="E173" i="3"/>
  <c r="E104" i="3"/>
  <c r="E508" i="3"/>
  <c r="E154" i="3"/>
  <c r="E151" i="3"/>
  <c r="E225" i="3"/>
  <c r="E111" i="3"/>
  <c r="E532" i="3"/>
  <c r="E510" i="3"/>
  <c r="E149" i="3"/>
  <c r="E477" i="3"/>
  <c r="E504" i="3"/>
  <c r="E160" i="3"/>
  <c r="E192" i="3"/>
  <c r="E50" i="3"/>
  <c r="E483" i="3"/>
  <c r="E227" i="3"/>
  <c r="E96" i="3"/>
  <c r="E489" i="3"/>
  <c r="E153" i="3"/>
  <c r="E44" i="3"/>
  <c r="E157" i="3"/>
  <c r="E147" i="3"/>
  <c r="F14" i="4"/>
  <c r="E493" i="3"/>
  <c r="G16" i="4" s="1"/>
  <c r="E539" i="3"/>
  <c r="E94" i="3"/>
  <c r="E475" i="3"/>
  <c r="E156" i="3"/>
  <c r="E236" i="3"/>
  <c r="E105" i="3"/>
  <c r="E152" i="3"/>
  <c r="E95" i="3"/>
  <c r="E38" i="3"/>
  <c r="H14" i="2"/>
  <c r="E161" i="3"/>
  <c r="E521" i="3"/>
  <c r="E495" i="3"/>
  <c r="E226" i="3"/>
  <c r="E243" i="3"/>
  <c r="E89" i="3"/>
  <c r="E55" i="3"/>
  <c r="E158" i="3"/>
  <c r="E472" i="3"/>
  <c r="E52" i="3"/>
  <c r="D35" i="1"/>
  <c r="E28" i="1" s="1"/>
  <c r="E142" i="3"/>
  <c r="G14" i="4" s="1"/>
  <c r="E583" i="3"/>
  <c r="E520" i="3"/>
  <c r="G17" i="4" s="1"/>
  <c r="E240" i="3"/>
  <c r="D247" i="3"/>
  <c r="AD35" i="1" s="1"/>
  <c r="E99" i="3"/>
  <c r="E36" i="3"/>
  <c r="D58" i="3"/>
  <c r="H35" i="1" s="1"/>
  <c r="E54" i="3"/>
  <c r="E541" i="3"/>
  <c r="E588" i="3"/>
  <c r="E581" i="3"/>
  <c r="E594" i="3"/>
  <c r="E587" i="3"/>
  <c r="E244" i="3"/>
  <c r="D895" i="3"/>
  <c r="Q35" i="2" s="1"/>
  <c r="E503" i="3"/>
  <c r="E485" i="3"/>
  <c r="E584" i="3"/>
  <c r="E592" i="3"/>
  <c r="E494" i="3"/>
  <c r="E501" i="3"/>
  <c r="E223" i="3"/>
  <c r="E237" i="3"/>
  <c r="E169" i="3"/>
  <c r="G15" i="4" s="1"/>
  <c r="E180" i="3"/>
  <c r="E189" i="3"/>
  <c r="E88" i="3"/>
  <c r="G12" i="4" s="1"/>
  <c r="E102" i="3"/>
  <c r="E525" i="3"/>
  <c r="E533" i="3"/>
  <c r="E522" i="3"/>
  <c r="E171" i="3"/>
  <c r="E184" i="3"/>
  <c r="E107" i="3"/>
  <c r="E97" i="3"/>
  <c r="E106" i="3"/>
  <c r="E524" i="3"/>
  <c r="E535" i="3"/>
  <c r="E529" i="3"/>
  <c r="L31" i="2"/>
  <c r="E531" i="3"/>
  <c r="E239" i="3"/>
  <c r="E238" i="3"/>
  <c r="E183" i="3"/>
  <c r="D840" i="3"/>
  <c r="Q35" i="1" s="1"/>
  <c r="E109" i="3"/>
  <c r="E92" i="3"/>
  <c r="V35" i="2"/>
  <c r="D139" i="3"/>
  <c r="E48" i="3"/>
  <c r="E540" i="3"/>
  <c r="E45" i="3"/>
  <c r="E536" i="3"/>
  <c r="E470" i="3"/>
  <c r="E231" i="3"/>
  <c r="E241" i="3"/>
  <c r="E186" i="3"/>
  <c r="E185" i="3"/>
  <c r="D814" i="3"/>
  <c r="O35" i="1" s="1"/>
  <c r="E108" i="3"/>
  <c r="E103" i="3"/>
  <c r="E498" i="3"/>
  <c r="C544" i="3"/>
  <c r="D544" i="3" s="1"/>
  <c r="E513" i="3"/>
  <c r="E473" i="3"/>
  <c r="E511" i="3"/>
  <c r="E487" i="3"/>
  <c r="E505" i="3"/>
  <c r="D112" i="3"/>
  <c r="L35" i="1" s="1"/>
  <c r="E51" i="3"/>
  <c r="E530" i="3"/>
  <c r="E34" i="3"/>
  <c r="G10" i="4" s="1"/>
  <c r="E512" i="3"/>
  <c r="E537" i="3"/>
  <c r="E43" i="3"/>
  <c r="E235" i="3"/>
  <c r="E233" i="3"/>
  <c r="E176" i="3"/>
  <c r="E187" i="3"/>
  <c r="E100" i="3"/>
  <c r="E98" i="3"/>
  <c r="E586" i="3"/>
  <c r="E496" i="3"/>
  <c r="E37" i="3"/>
  <c r="E528" i="3"/>
  <c r="E143" i="3"/>
  <c r="E245" i="3"/>
  <c r="E191" i="3"/>
  <c r="E172" i="3"/>
  <c r="E93" i="3"/>
  <c r="D490" i="3"/>
  <c r="H35" i="2" s="1"/>
  <c r="E542" i="3"/>
  <c r="E101" i="3"/>
  <c r="D868" i="3"/>
  <c r="O35" i="2" s="1"/>
  <c r="E486" i="3"/>
  <c r="E575" i="3"/>
  <c r="E595" i="3"/>
  <c r="E580" i="3"/>
  <c r="E582" i="3"/>
  <c r="E479" i="3"/>
  <c r="E585" i="3"/>
  <c r="E484" i="3"/>
  <c r="E488" i="3"/>
  <c r="E468" i="3"/>
  <c r="E474" i="3"/>
  <c r="E574" i="3"/>
  <c r="E476" i="3"/>
  <c r="E589" i="3"/>
  <c r="E576" i="3"/>
  <c r="E478" i="3"/>
  <c r="D598" i="3"/>
  <c r="L35" i="2" s="1"/>
  <c r="E33" i="2"/>
  <c r="E23" i="2"/>
  <c r="E32" i="2"/>
  <c r="E28" i="2"/>
  <c r="E21" i="2"/>
  <c r="E18" i="2"/>
  <c r="E24" i="2"/>
  <c r="E29" i="2"/>
  <c r="E16" i="2"/>
  <c r="E26" i="2"/>
  <c r="E34" i="2"/>
  <c r="E14" i="2"/>
  <c r="E13" i="2"/>
  <c r="G11" i="4"/>
  <c r="E22" i="2"/>
  <c r="E20" i="2"/>
  <c r="E12" i="2"/>
  <c r="E31" i="2"/>
  <c r="E25" i="2"/>
  <c r="E19" i="2"/>
  <c r="E15" i="2"/>
  <c r="E30" i="2"/>
  <c r="E27" i="2"/>
  <c r="E12" i="1" l="1"/>
  <c r="E16" i="1"/>
  <c r="E26" i="1"/>
  <c r="E15" i="1"/>
  <c r="E13" i="1"/>
  <c r="E25" i="1"/>
  <c r="E24" i="1"/>
  <c r="E14" i="1"/>
  <c r="E22" i="1"/>
  <c r="E31" i="1"/>
  <c r="E17" i="1"/>
  <c r="E33" i="1"/>
  <c r="E30" i="1"/>
  <c r="E19" i="1"/>
  <c r="E23" i="1"/>
  <c r="E32" i="1"/>
  <c r="E29" i="1"/>
  <c r="E11" i="1"/>
  <c r="E34" i="1"/>
  <c r="E18" i="1"/>
  <c r="E21" i="1"/>
  <c r="E20" i="1"/>
  <c r="E27" i="1"/>
  <c r="E35" i="2"/>
  <c r="E35" i="1" l="1"/>
</calcChain>
</file>

<file path=xl/sharedStrings.xml><?xml version="1.0" encoding="utf-8"?>
<sst xmlns="http://schemas.openxmlformats.org/spreadsheetml/2006/main" count="395" uniqueCount="279">
  <si>
    <t>Exit Quarter</t>
  </si>
  <si>
    <t>Employment and Earnings</t>
  </si>
  <si>
    <t>Closure Rate</t>
  </si>
  <si>
    <t>Benefit Sanction and Restoration</t>
  </si>
  <si>
    <t>Participation Rates</t>
  </si>
  <si>
    <t>Unsubsidized Employment 2nd Quarter After Exit</t>
  </si>
  <si>
    <t>Rate</t>
  </si>
  <si>
    <t>Median Wage 2nd Quarter After Exit</t>
  </si>
  <si>
    <t xml:space="preserve"> Rate</t>
  </si>
  <si>
    <t>Sanction</t>
  </si>
  <si>
    <t>Compliance</t>
  </si>
  <si>
    <t>Level I</t>
  </si>
  <si>
    <t>Level II</t>
  </si>
  <si>
    <t>Level III</t>
  </si>
  <si>
    <t>Total</t>
  </si>
  <si>
    <t>SW</t>
  </si>
  <si>
    <t>Statewide</t>
  </si>
  <si>
    <t>** 3/26/2010 - WT DEFERRAL CODES WERE REVISED, SOME WERE REMOVED, OTHERS WERE ADDED</t>
  </si>
  <si>
    <t>PCT</t>
  </si>
  <si>
    <t>RANK</t>
  </si>
  <si>
    <t>PA Exiters</t>
  </si>
  <si>
    <t>count</t>
  </si>
  <si>
    <t>PA EERQ2</t>
  </si>
  <si>
    <t>PA Med Wage</t>
  </si>
  <si>
    <t>PA Close</t>
  </si>
  <si>
    <t xml:space="preserve"> PA SANC</t>
  </si>
  <si>
    <t>PA Compliance</t>
  </si>
  <si>
    <t>All Fam num</t>
  </si>
  <si>
    <t>All Fam den</t>
  </si>
  <si>
    <t>2P num</t>
  </si>
  <si>
    <t>2P den</t>
  </si>
  <si>
    <t>SX</t>
  </si>
  <si>
    <t>SNAP Exiters</t>
  </si>
  <si>
    <t>SNAP EERQ2</t>
  </si>
  <si>
    <t>DEF IND COUNT</t>
  </si>
  <si>
    <t>SNAP Med Wage</t>
  </si>
  <si>
    <t>SNAP Close</t>
  </si>
  <si>
    <t>SNAP Compliance</t>
  </si>
  <si>
    <t>SSI</t>
  </si>
  <si>
    <t>actual</t>
  </si>
  <si>
    <t>Predict</t>
  </si>
  <si>
    <t>Ratio</t>
  </si>
  <si>
    <t>&lt;------------</t>
  </si>
  <si>
    <t>&lt;--- Week</t>
  </si>
  <si>
    <t>Region --&gt;</t>
  </si>
  <si>
    <t>To make M2 current Week</t>
  </si>
  <si>
    <t>** moved cell value M2 from 25000 to 20000 (10/5/2009)</t>
  </si>
  <si>
    <t>offset row</t>
  </si>
  <si>
    <t>October - December 2016</t>
  </si>
  <si>
    <t>October - December 2017</t>
  </si>
  <si>
    <t>October - December 2018</t>
  </si>
  <si>
    <t>October - December 2019</t>
  </si>
  <si>
    <t>October - December 2020</t>
  </si>
  <si>
    <t>October - December 2021</t>
  </si>
  <si>
    <t>October - December 2022</t>
  </si>
  <si>
    <t>Old Areas</t>
  </si>
  <si>
    <t>CareerSource Escarosa</t>
  </si>
  <si>
    <t>Escambia, Santa Rosa</t>
  </si>
  <si>
    <t>Workforce Escarosa</t>
  </si>
  <si>
    <t>CareerSource Okaloosa Walton</t>
  </si>
  <si>
    <t>Okaloosa, Walton</t>
  </si>
  <si>
    <t>Workforce Development Board of Okaloosa-Walton</t>
  </si>
  <si>
    <t>CareerSource Chipola</t>
  </si>
  <si>
    <t>Calhoun, Holmes, Jackson, Liberty, Washington</t>
  </si>
  <si>
    <t>Chipola Workforce Board</t>
  </si>
  <si>
    <t>CareerSource Gulf Coast</t>
  </si>
  <si>
    <t>Bay, Franklin, Gulf</t>
  </si>
  <si>
    <t>Gulf Coast Workforce Board</t>
  </si>
  <si>
    <t>CareerSource Capital Region</t>
  </si>
  <si>
    <t>Gadsden, Leon, Wakulla</t>
  </si>
  <si>
    <t>Workforce Plus</t>
  </si>
  <si>
    <t>CareerSource North Florida</t>
  </si>
  <si>
    <t>Hamilton, Jefferson, Lafayette, Madison, Suwanee, Taylor</t>
  </si>
  <si>
    <t>North Florida Workforce Development Board</t>
  </si>
  <si>
    <t>CareerSource Florida Crown</t>
  </si>
  <si>
    <t>Columbia, Dixie, Gilchrist, Union</t>
  </si>
  <si>
    <t>Florida Crown Workforce Board</t>
  </si>
  <si>
    <t>CareerSource Northeast Florida</t>
  </si>
  <si>
    <t>Baker, Clay, Duval, Nassau, Putnam, St. Johns</t>
  </si>
  <si>
    <t>WorkSource</t>
  </si>
  <si>
    <t>CareerSource North Central Florida</t>
  </si>
  <si>
    <t>Alachua, Bradford</t>
  </si>
  <si>
    <t>Alachua/Bradford Regional Workforce Board</t>
  </si>
  <si>
    <t>CareerSource Citrus Levy Marion</t>
  </si>
  <si>
    <t>Citrus, Levy, Marion</t>
  </si>
  <si>
    <t>CLM Workforce Connection</t>
  </si>
  <si>
    <t>CareerSource Flagler Volusia</t>
  </si>
  <si>
    <t>Flagler, Volusia</t>
  </si>
  <si>
    <t>Workforce Development Board of Flagler and Volusia</t>
  </si>
  <si>
    <t>CareerSource Central Florida</t>
  </si>
  <si>
    <t>Orange, Osceola, Seminole, Lake, Sumter</t>
  </si>
  <si>
    <t>Workforce Central Florida</t>
  </si>
  <si>
    <t>CareerSource Brevard</t>
  </si>
  <si>
    <t>Brevard</t>
  </si>
  <si>
    <t>Brevard Workforce Development Board</t>
  </si>
  <si>
    <t>CareerSource Pinellas</t>
  </si>
  <si>
    <t>Pinellas</t>
  </si>
  <si>
    <t>WorkNet Pinellas</t>
  </si>
  <si>
    <t>CareerSource Tampa Bay</t>
  </si>
  <si>
    <t>Hillsborough</t>
  </si>
  <si>
    <t>Tampa Bay WorkForce Alliance</t>
  </si>
  <si>
    <t>CareerSource Pasco Hernando</t>
  </si>
  <si>
    <t>Pasco, Hernando</t>
  </si>
  <si>
    <t>Pasco-Hernando Jobs &amp; Ed Partnership Regional Board</t>
  </si>
  <si>
    <t>CareerSource Polk</t>
  </si>
  <si>
    <t>Polk</t>
  </si>
  <si>
    <t>Polk County Workforce Development Board</t>
  </si>
  <si>
    <t>CareerSource Suncoast</t>
  </si>
  <si>
    <t>Manatee, Sarasota</t>
  </si>
  <si>
    <t>Suncoast Workforce Board</t>
  </si>
  <si>
    <t>CareerSource Heartland</t>
  </si>
  <si>
    <t>Desoto, Hardee, Highlands, Okeechobee</t>
  </si>
  <si>
    <t>Heartland Workforce Investment Board</t>
  </si>
  <si>
    <t>CareerSource Research Coast</t>
  </si>
  <si>
    <t>Indian River, Martin, St. Lucie</t>
  </si>
  <si>
    <t>Workforce Development Board of the Treasure Coast</t>
  </si>
  <si>
    <t>CareerSource Palm Beach County</t>
  </si>
  <si>
    <t>Palm Beach</t>
  </si>
  <si>
    <t>Workforce Alliance</t>
  </si>
  <si>
    <t>CareerSource Broward</t>
  </si>
  <si>
    <t>Broward</t>
  </si>
  <si>
    <t>Workforce One</t>
  </si>
  <si>
    <t>CareerSource South Florida</t>
  </si>
  <si>
    <t>Miami-Dade, Monroe</t>
  </si>
  <si>
    <t>LOOKUP($A$318,$AG$10,7,1,1)</t>
  </si>
  <si>
    <t>South Florida Workforce Board</t>
  </si>
  <si>
    <t>CareerSource Southwest Florida</t>
  </si>
  <si>
    <t>Charlotte, Collier, Glades, Hendry, Lee</t>
  </si>
  <si>
    <t>Southwest Florida Workforce Development Board</t>
  </si>
  <si>
    <t>STATEWIDE</t>
  </si>
  <si>
    <t>a</t>
  </si>
  <si>
    <t>b</t>
  </si>
  <si>
    <t>Alachua</t>
  </si>
  <si>
    <t>Baker</t>
  </si>
  <si>
    <t>Bay</t>
  </si>
  <si>
    <t>Bradford</t>
  </si>
  <si>
    <t>Calhoun</t>
  </si>
  <si>
    <t>Charlotte</t>
  </si>
  <si>
    <t>Citrus</t>
  </si>
  <si>
    <t>Clay</t>
  </si>
  <si>
    <t>Collier</t>
  </si>
  <si>
    <t>Columbia</t>
  </si>
  <si>
    <t>Miami-Dade</t>
  </si>
  <si>
    <t>DeSoto</t>
  </si>
  <si>
    <t>Dixie</t>
  </si>
  <si>
    <t>Duval</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</si>
  <si>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</si>
  <si>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</si>
  <si>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</si>
  <si>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</si>
  <si>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</si>
  <si>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</si>
  <si>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</si>
  <si>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</si>
  <si>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</si>
  <si>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</si>
  <si>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</si>
  <si>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</si>
  <si>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</si>
  <si>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</si>
  <si>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</si>
  <si>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</si>
  <si>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</si>
  <si>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</si>
  <si>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</si>
  <si>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</si>
  <si>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</si>
  <si>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</si>
  <si>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</si>
  <si>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</si>
  <si>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</si>
  <si>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</si>
  <si>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</si>
  <si>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</si>
  <si>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</si>
  <si>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</si>
  <si>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</si>
  <si>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</si>
  <si>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</si>
  <si>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Putnam</t>
  </si>
  <si>
    <t>St Johns</t>
  </si>
  <si>
    <t>St Lucie</t>
  </si>
  <si>
    <t>Santa Rosa</t>
  </si>
  <si>
    <t>Sarasota</t>
  </si>
  <si>
    <t>Seminole</t>
  </si>
  <si>
    <t>Sumter</t>
  </si>
  <si>
    <t>Suwannee</t>
  </si>
  <si>
    <t>Taylor</t>
  </si>
  <si>
    <t>Union</t>
  </si>
  <si>
    <t>Volusia</t>
  </si>
  <si>
    <t>Wakulla</t>
  </si>
  <si>
    <t>Walton</t>
  </si>
  <si>
    <t>Washington</t>
  </si>
  <si>
    <t>Co-enrollment WIOA</t>
  </si>
  <si>
    <t>Co-Enrollment</t>
  </si>
  <si>
    <t>Co-enrollment WP</t>
  </si>
  <si>
    <t>TANF</t>
  </si>
  <si>
    <t>SNAP</t>
  </si>
  <si>
    <t>QTR</t>
  </si>
  <si>
    <t>Benefits Loss For Reasons Other Than Disqualification or Sanction</t>
  </si>
  <si>
    <t>Local Workforce Development Board (LWDB)</t>
  </si>
  <si>
    <t>Exiters</t>
  </si>
  <si>
    <t>Workforce Innovation and Opportunity Act (WIOA)</t>
  </si>
  <si>
    <t>Wagner-Peyser (WP)</t>
  </si>
  <si>
    <t>Published Date:</t>
  </si>
  <si>
    <t>Column Groupings</t>
  </si>
  <si>
    <t xml:space="preserve">Exit Quarter </t>
  </si>
  <si>
    <t>LWDB Exiters Share</t>
  </si>
  <si>
    <t>Exiter(s)</t>
  </si>
  <si>
    <t>Workforce Innovation and Opportunity Act (WIOA) Programs</t>
  </si>
  <si>
    <t>Wagner-Peyser (WP) Program</t>
  </si>
  <si>
    <t xml:space="preserve"> LWDB Highlighter                                                                                                                             </t>
  </si>
  <si>
    <t xml:space="preserve"> LWDB Highlighter                              </t>
  </si>
  <si>
    <t>Number</t>
  </si>
  <si>
    <t xml:space="preserve">Exit Quarter - </t>
  </si>
  <si>
    <t>Compliance - Benefit Reinstatement</t>
  </si>
  <si>
    <t>Benefit Reinstatement</t>
  </si>
  <si>
    <t>Numerator</t>
  </si>
  <si>
    <t>Denominator</t>
  </si>
  <si>
    <t>All-Family Participation Rate</t>
  </si>
  <si>
    <t>All-Family</t>
  </si>
  <si>
    <t>Two-Parent</t>
  </si>
  <si>
    <t>Two-Parent Participation Rate</t>
  </si>
  <si>
    <t xml:space="preserve">LWDB Highlighter  - </t>
  </si>
  <si>
    <t>The quarterly report covers the federal fiscal year from October 1, 2016 through most recent data available.</t>
  </si>
  <si>
    <t xml:space="preserve">The report evaluates benefit recipient exiters from the Temporary Assistance for Needy Families (TANF) / Welfare Transition (WT) and Supplemental Nutrition Assistance Program (SNAP) Employment and Training (E&amp;T) programs. A benefit recipient exiter is a public assistance benefit recipient whose benefits have been terminated for 90 days or more. </t>
  </si>
  <si>
    <t>The data in this report is prepared by the Florida Department of Children and Families at the individual participant level after the benefit exit quarter determination (90 days without receiving public assistance benefits). The Florida Department of Economic Opportunity aggregates the data by Local Workforce Development Boards (LWDB).</t>
  </si>
  <si>
    <t>Spinners used in the Spreadsheets</t>
  </si>
  <si>
    <t xml:space="preserve">   Toggles between public assistance benefit recipient exit quarters.</t>
  </si>
  <si>
    <t xml:space="preserve">   Highlights the data for the selected LWDB.</t>
  </si>
  <si>
    <t xml:space="preserve">   SNAP and/or TANF benefit(s) recipient(s) no longer receiving benefits for 90 days or more.</t>
  </si>
  <si>
    <t xml:space="preserve">   The quarter the recipient stopped receiving benefits.</t>
  </si>
  <si>
    <t xml:space="preserve">   The quarterly share of exiters for each LWDB.</t>
  </si>
  <si>
    <t xml:space="preserve">   The number of exiters having wages in the second quarter after exit.</t>
  </si>
  <si>
    <t xml:space="preserve">   The number of exiters having wages in the second quarter after exit divided by total exiters.</t>
  </si>
  <si>
    <t xml:space="preserve">   The middle quarterly wage value of those found employed in the second quarter after exit.</t>
  </si>
  <si>
    <t>Public assistance benefit recipients co-enrolled in Wagner-Peyser program services.</t>
  </si>
  <si>
    <t>Public assistance benefit recipients co-enrolled in WIOA Adult, Dislocated Worker, or Youth program services.</t>
  </si>
  <si>
    <t xml:space="preserve">   The number of co-enrolled public assistance recipients.</t>
  </si>
  <si>
    <t>The number of assistance groups exited.</t>
  </si>
  <si>
    <r>
      <t>The number of sanctions lifted due to compliance activities completed by public assistance benefit recipients to have their benefits reinstated.</t>
    </r>
    <r>
      <rPr>
        <i/>
        <sz val="11"/>
        <rFont val="Calibri"/>
        <family val="2"/>
        <scheme val="minor"/>
      </rPr>
      <t xml:space="preserve"> Note - individuals may not demonstrate compliance in the same quarter of the sanction; therefore, this number may exceed the Sanction Total.</t>
    </r>
  </si>
  <si>
    <t>The number of exiters who stop receiving public assistance benefits for reasons other than disqualification or sanction.</t>
  </si>
  <si>
    <t>The number of exiters who stop receiving for reasons other than disqualification or sanction divided by the total exiters.</t>
  </si>
  <si>
    <t>The number of assistance group exiters meeting work program participation standards in the quarter.</t>
  </si>
  <si>
    <t>Welfare Transition and Supplemental Nutrition Assistance Program Employment &amp; Training 
Quarterly Performance Report</t>
  </si>
  <si>
    <t>The number of benefit assistance group exiters meeting work program participation standards divided by the number of assistance groups in exit quarter.</t>
  </si>
  <si>
    <t>Exiter Participation Rates (WT Only)</t>
  </si>
  <si>
    <t>All-family (single parents and two-parents) assistance group (household) exiters meeting work program participation standards divided by total all-family assistance groups in exit quarter.</t>
  </si>
  <si>
    <t>Two-parent family assistance group exiters meeting work program participation standards divided by total all two-parent family assistance groups in exit quarter.</t>
  </si>
  <si>
    <t xml:space="preserve">Level III - terminates cash assistance for three months or until the participant complies (whichever is later). </t>
  </si>
  <si>
    <t xml:space="preserve">Level II -  terminates cash assistance for one month or until the participant complies (whichever is later).  </t>
  </si>
  <si>
    <t>Level I - terminates cash assistance for 10 days or until the participant complies (whichever is later).</t>
  </si>
  <si>
    <r>
      <rPr>
        <sz val="11"/>
        <rFont val="Calibri"/>
        <family val="2"/>
        <scheme val="minor"/>
      </rPr>
      <t xml:space="preserve">     *</t>
    </r>
    <r>
      <rPr>
        <u/>
        <sz val="11"/>
        <rFont val="Calibri"/>
        <family val="2"/>
        <scheme val="minor"/>
      </rPr>
      <t>Sanction Levels for TANF</t>
    </r>
  </si>
  <si>
    <t>*Sanction Levels for SNAP</t>
  </si>
  <si>
    <t>Level I - terminates food assistance for one month or until the participant complies (whichever is later).</t>
  </si>
  <si>
    <t xml:space="preserve">Level II - terminates food assistance for three months or until the participant complies (whichever is later).  </t>
  </si>
  <si>
    <t xml:space="preserve">Level III - terminates food assistance for six months or until the participant complies (whichever is later). </t>
  </si>
  <si>
    <t xml:space="preserve">   The number of sanctions imposed by sanction level*:</t>
  </si>
  <si>
    <t>July - September 2022</t>
  </si>
  <si>
    <t>April - June 2022</t>
  </si>
  <si>
    <t>January - March 2022</t>
  </si>
  <si>
    <t>July - September 2021</t>
  </si>
  <si>
    <t>April - June 2021</t>
  </si>
  <si>
    <t>January - March 2021</t>
  </si>
  <si>
    <t>January - March 2017</t>
  </si>
  <si>
    <t>April - June 2017</t>
  </si>
  <si>
    <t>July - September 2017</t>
  </si>
  <si>
    <t>January - March 2018</t>
  </si>
  <si>
    <t>April - June 2018</t>
  </si>
  <si>
    <t>July - September 2018</t>
  </si>
  <si>
    <t>January - March 2019</t>
  </si>
  <si>
    <t>April - June 2019</t>
  </si>
  <si>
    <t>July - September 2019</t>
  </si>
  <si>
    <t>January - March 2020</t>
  </si>
  <si>
    <t>April - June 2020</t>
  </si>
  <si>
    <t>July - September 2020</t>
  </si>
  <si>
    <t>January - March 2023</t>
  </si>
  <si>
    <t>April - June 2023</t>
  </si>
  <si>
    <t>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</si>
</sst>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quot;$&quot;#,##0"/>
    <numFmt numFmtId="166" formatCode="0.0%"/>
    <numFmt numFmtId="167" formatCode="General_)"/>
    <numFmt numFmtId="168" formatCode="_(* #,##0.00000000_);_(* \(#,##0.00000000\);_(* &quot;-&quot;??_);_(@_)"/>
    <numFmt numFmtId="169" formatCode="0_);\(0\)"/>
    <numFmt numFmtId="170" formatCode="yyyymmdd"/>
    <numFmt numFmtId="171" formatCode="mmmm\ dd\,\ yyyy"/>
  </numFmts>
  <fonts count="31" x14ac:knownFonts="1">
    <font>
      <sz val="10"/>
      <name val="Arial"/>
    </font>
    <font>
      <sz val="11"/>
      <color theme="1"/>
      <name val="Calibri"/>
      <family val="2"/>
      <scheme val="minor"/>
    </font>
    <font>
      <b/>
      <sz val="11"/>
      <color theme="0"/>
      <name val="Calibri"/>
      <family val="2"/>
      <scheme val="minor"/>
    </font>
    <font>
      <sz val="10"/>
      <name val="Calibri"/>
      <family val="2"/>
      <scheme val="minor"/>
    </font>
    <font>
      <b/>
      <sz val="12"/>
      <name val="Calibri"/>
      <family val="2"/>
      <scheme val="minor"/>
    </font>
    <font>
      <sz val="14"/>
      <name val="Calibri"/>
      <family val="2"/>
      <scheme val="minor"/>
    </font>
    <font>
      <b/>
      <sz val="14"/>
      <name val="Calibri"/>
      <family val="2"/>
      <scheme val="minor"/>
    </font>
    <font>
      <b/>
      <sz val="10"/>
      <name val="Calibri"/>
      <family val="2"/>
      <scheme val="minor"/>
    </font>
    <font>
      <b/>
      <sz val="11"/>
      <color indexed="8"/>
      <name val="Calibri"/>
      <family val="2"/>
      <scheme val="minor"/>
    </font>
    <font>
      <sz val="9"/>
      <name val="Calibri"/>
      <family val="2"/>
      <scheme val="minor"/>
    </font>
    <font>
      <sz val="12"/>
      <name val="Calibri"/>
      <family val="2"/>
      <scheme val="minor"/>
    </font>
    <font>
      <b/>
      <sz val="8"/>
      <name val="Calibri"/>
      <family val="2"/>
      <scheme val="minor"/>
    </font>
    <font>
      <b/>
      <sz val="8"/>
      <color indexed="8"/>
      <name val="Calibri"/>
      <family val="2"/>
      <scheme val="minor"/>
    </font>
    <font>
      <b/>
      <sz val="11"/>
      <name val="Calibri"/>
      <family val="2"/>
      <scheme val="minor"/>
    </font>
    <font>
      <sz val="11"/>
      <name val="Calibri"/>
      <family val="2"/>
      <scheme val="minor"/>
    </font>
    <font>
      <sz val="10"/>
      <name val="Arial"/>
      <family val="2"/>
    </font>
    <font>
      <b/>
      <sz val="10"/>
      <name val="Arial"/>
      <family val="2"/>
    </font>
    <font>
      <sz val="10"/>
      <color indexed="9"/>
      <name val="Calibri"/>
      <family val="2"/>
      <scheme val="minor"/>
    </font>
    <font>
      <b/>
      <sz val="10"/>
      <color indexed="9"/>
      <name val="Calibri"/>
      <family val="2"/>
      <scheme val="minor"/>
    </font>
    <font>
      <b/>
      <sz val="10"/>
      <color indexed="8"/>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8"/>
      <name val="Arial"/>
      <family val="2"/>
    </font>
    <font>
      <b/>
      <sz val="8"/>
      <name val="Arial"/>
      <family val="2"/>
    </font>
    <font>
      <i/>
      <sz val="11"/>
      <name val="Calibri"/>
      <family val="2"/>
      <scheme val="minor"/>
    </font>
    <font>
      <sz val="6"/>
      <name val="Calibri"/>
      <family val="2"/>
      <scheme val="minor"/>
    </font>
    <font>
      <sz val="8"/>
      <name val="Calibri"/>
      <family val="2"/>
      <scheme val="minor"/>
    </font>
    <font>
      <u/>
      <sz val="8"/>
      <name val="Arial"/>
      <family val="2"/>
    </font>
    <font>
      <u/>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indexed="1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3"/>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indexed="50"/>
        <bgColor indexed="64"/>
      </patternFill>
    </fill>
    <fill>
      <patternFill patternType="solid">
        <fgColor indexed="60"/>
        <bgColor indexed="64"/>
      </patternFill>
    </fill>
    <fill>
      <patternFill patternType="solid">
        <fgColor indexed="15"/>
        <bgColor indexed="64"/>
      </patternFill>
    </fill>
    <fill>
      <patternFill patternType="solid">
        <fgColor indexed="17"/>
        <bgColor indexed="64"/>
      </patternFill>
    </fill>
    <fill>
      <patternFill patternType="solid">
        <fgColor indexed="42"/>
        <bgColor indexed="64"/>
      </patternFill>
    </fill>
    <fill>
      <patternFill patternType="solid">
        <fgColor theme="8" tint="0.59999389629810485"/>
        <bgColor indexed="64"/>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theme="4" tint="0.79998168889431442"/>
        <bgColor theme="4" tint="0.79998168889431442"/>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rgb="FFFFC000"/>
        <bgColor indexed="64"/>
      </patternFill>
    </fill>
    <fill>
      <patternFill patternType="solid">
        <fgColor theme="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right/>
      <top style="thin">
        <color theme="4" tint="0.39997558519241921"/>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double">
        <color auto="1"/>
      </top>
      <bottom/>
      <diagonal/>
    </border>
    <border>
      <left/>
      <right/>
      <top/>
      <bottom style="double">
        <color indexed="64"/>
      </bottom>
      <diagonal/>
    </border>
    <border>
      <left style="thin">
        <color indexed="64"/>
      </left>
      <right style="thin">
        <color indexed="64"/>
      </right>
      <top/>
      <bottom/>
      <diagonal/>
    </border>
  </borders>
  <cellStyleXfs count="9">
    <xf numFmtId="0" fontId="0" fillId="0" borderId="0"/>
    <xf numFmtId="37" fontId="15" fillId="0" borderId="0" applyFill="0" applyBorder="0" applyProtection="0"/>
    <xf numFmtId="9" fontId="15" fillId="0" borderId="0" applyFont="0" applyFill="0" applyBorder="0" applyAlignment="0" applyProtection="0"/>
    <xf numFmtId="37" fontId="16" fillId="0" borderId="7">
      <alignment horizontal="right" vertical="center"/>
    </xf>
    <xf numFmtId="9" fontId="16" fillId="0" borderId="8">
      <alignment horizontal="center" vertical="center"/>
    </xf>
    <xf numFmtId="0" fontId="15" fillId="0" borderId="0"/>
    <xf numFmtId="0" fontId="1" fillId="0" borderId="0"/>
    <xf numFmtId="43" fontId="15" fillId="0" borderId="0" applyFont="0" applyFill="0" applyBorder="0" applyAlignment="0" applyProtection="0"/>
    <xf numFmtId="0" fontId="24" fillId="0" borderId="0"/>
  </cellStyleXfs>
  <cellXfs count="261">
    <xf numFmtId="0" fontId="0" fillId="0" borderId="0" xfId="0"/>
    <xf numFmtId="0" fontId="3" fillId="0" borderId="0" xfId="0" applyFont="1"/>
    <xf numFmtId="0" fontId="3" fillId="0" borderId="0" xfId="0" applyFont="1" applyAlignment="1">
      <alignment horizontal="center" wrapText="1"/>
    </xf>
    <xf numFmtId="0" fontId="5" fillId="0" borderId="0" xfId="0" applyFont="1"/>
    <xf numFmtId="0" fontId="6" fillId="0" borderId="0" xfId="0" quotePrefix="1" applyFont="1" applyAlignment="1">
      <alignment horizontal="center" vertical="center"/>
    </xf>
    <xf numFmtId="0" fontId="7" fillId="4" borderId="1" xfId="0" quotePrefix="1" applyFont="1" applyFill="1" applyBorder="1" applyAlignment="1">
      <alignment horizontal="center" vertical="center"/>
    </xf>
    <xf numFmtId="0" fontId="9" fillId="0" borderId="0" xfId="0" quotePrefix="1" applyFont="1" applyAlignment="1">
      <alignment horizontal="center" vertical="center"/>
    </xf>
    <xf numFmtId="15" fontId="4" fillId="0" borderId="0" xfId="0" quotePrefix="1" applyNumberFormat="1" applyFont="1" applyAlignment="1">
      <alignment horizontal="center"/>
    </xf>
    <xf numFmtId="0" fontId="4" fillId="0" borderId="0" xfId="0" applyFont="1" applyAlignment="1">
      <alignment horizontal="center"/>
    </xf>
    <xf numFmtId="0" fontId="10" fillId="0" borderId="0" xfId="0" applyFont="1"/>
    <xf numFmtId="0" fontId="13" fillId="0" borderId="0" xfId="0" applyFont="1" applyAlignment="1">
      <alignment horizontal="center"/>
    </xf>
    <xf numFmtId="0" fontId="14" fillId="0" borderId="0" xfId="0" applyFont="1"/>
    <xf numFmtId="0" fontId="12" fillId="8" borderId="1" xfId="0" applyFont="1" applyFill="1" applyBorder="1" applyAlignment="1">
      <alignment horizontal="center" vertical="center" wrapText="1"/>
    </xf>
    <xf numFmtId="37" fontId="7" fillId="0" borderId="1" xfId="1" applyFont="1" applyBorder="1" applyAlignment="1">
      <alignment horizontal="right" vertical="center"/>
    </xf>
    <xf numFmtId="9" fontId="7" fillId="0" borderId="1" xfId="2" applyFont="1" applyBorder="1" applyAlignment="1">
      <alignment horizontal="right" vertical="center"/>
    </xf>
    <xf numFmtId="164" fontId="13" fillId="0" borderId="0" xfId="1" applyNumberFormat="1" applyFont="1" applyFill="1" applyBorder="1"/>
    <xf numFmtId="37" fontId="7" fillId="0" borderId="1" xfId="3" applyFont="1" applyBorder="1">
      <alignment horizontal="right" vertical="center"/>
    </xf>
    <xf numFmtId="1" fontId="7" fillId="0" borderId="1" xfId="4" applyNumberFormat="1" applyFont="1" applyBorder="1">
      <alignment horizontal="center" vertical="center"/>
    </xf>
    <xf numFmtId="165" fontId="7" fillId="0" borderId="1" xfId="3" applyNumberFormat="1" applyFont="1" applyBorder="1" applyAlignment="1">
      <alignment horizontal="center" vertical="center"/>
    </xf>
    <xf numFmtId="0" fontId="7" fillId="0" borderId="0" xfId="0" applyFont="1"/>
    <xf numFmtId="0" fontId="13" fillId="7" borderId="1" xfId="0" applyFont="1" applyFill="1" applyBorder="1" applyAlignment="1">
      <alignment horizontal="center" vertical="center"/>
    </xf>
    <xf numFmtId="37" fontId="7" fillId="6" borderId="1" xfId="3" applyFont="1" applyFill="1" applyBorder="1" applyAlignment="1">
      <alignment horizontal="center" vertical="center"/>
    </xf>
    <xf numFmtId="37" fontId="13" fillId="6" borderId="1" xfId="3" applyFont="1" applyFill="1" applyBorder="1" applyAlignment="1">
      <alignment horizontal="left"/>
    </xf>
    <xf numFmtId="37" fontId="7" fillId="6" borderId="1" xfId="3" applyFont="1" applyFill="1" applyBorder="1">
      <alignment horizontal="right" vertical="center"/>
    </xf>
    <xf numFmtId="9" fontId="7" fillId="6" borderId="1" xfId="2" applyFont="1" applyFill="1" applyBorder="1" applyAlignment="1">
      <alignment horizontal="right" vertical="center"/>
    </xf>
    <xf numFmtId="164" fontId="4" fillId="0" borderId="0" xfId="1" applyNumberFormat="1" applyFont="1" applyFill="1" applyBorder="1"/>
    <xf numFmtId="165" fontId="7" fillId="6" borderId="1" xfId="3" applyNumberFormat="1" applyFont="1" applyFill="1" applyBorder="1" applyAlignment="1">
      <alignment horizontal="center" vertical="center"/>
    </xf>
    <xf numFmtId="166" fontId="7" fillId="6" borderId="1" xfId="4" applyNumberFormat="1" applyFont="1" applyFill="1" applyBorder="1">
      <alignment horizontal="center" vertical="center"/>
    </xf>
    <xf numFmtId="0" fontId="13" fillId="0" borderId="0" xfId="0" applyFont="1"/>
    <xf numFmtId="0" fontId="4" fillId="0" borderId="0" xfId="0" applyFont="1" applyAlignment="1">
      <alignment horizontal="center" vertical="center"/>
    </xf>
    <xf numFmtId="37" fontId="7" fillId="0" borderId="0" xfId="3" applyFont="1" applyBorder="1">
      <alignment horizontal="right" vertical="center"/>
    </xf>
    <xf numFmtId="9" fontId="7" fillId="0" borderId="0" xfId="4" applyFont="1" applyBorder="1">
      <alignment horizontal="center" vertical="center"/>
    </xf>
    <xf numFmtId="0" fontId="17" fillId="0" borderId="0" xfId="0" applyFont="1"/>
    <xf numFmtId="164" fontId="3" fillId="0" borderId="0" xfId="0" applyNumberFormat="1" applyFont="1"/>
    <xf numFmtId="0" fontId="7" fillId="0" borderId="0" xfId="0" quotePrefix="1" applyFont="1" applyAlignment="1">
      <alignment horizontal="left" vertical="center"/>
    </xf>
    <xf numFmtId="0" fontId="4" fillId="4" borderId="9" xfId="0" applyFont="1" applyFill="1" applyBorder="1"/>
    <xf numFmtId="0" fontId="4" fillId="0" borderId="0" xfId="0" applyFont="1"/>
    <xf numFmtId="0" fontId="8" fillId="5" borderId="2" xfId="0" applyFont="1" applyFill="1" applyBorder="1" applyAlignment="1">
      <alignment vertical="center"/>
    </xf>
    <xf numFmtId="0" fontId="8" fillId="0" borderId="0" xfId="0" applyFont="1" applyAlignment="1">
      <alignment vertical="center"/>
    </xf>
    <xf numFmtId="0" fontId="2" fillId="3" borderId="9" xfId="0" applyFont="1" applyFill="1" applyBorder="1" applyAlignment="1">
      <alignment vertical="center"/>
    </xf>
    <xf numFmtId="0" fontId="2" fillId="0" borderId="0" xfId="0" applyFont="1" applyAlignment="1">
      <alignment vertical="center"/>
    </xf>
    <xf numFmtId="37" fontId="7" fillId="0" borderId="1" xfId="1" applyFont="1" applyFill="1" applyBorder="1" applyAlignment="1">
      <alignment horizontal="right" vertical="center"/>
    </xf>
    <xf numFmtId="165" fontId="7" fillId="6" borderId="1" xfId="4" applyNumberFormat="1" applyFont="1" applyFill="1" applyBorder="1">
      <alignment horizontal="center" vertical="center"/>
    </xf>
    <xf numFmtId="0" fontId="3" fillId="0" borderId="0" xfId="0" applyFont="1" applyAlignment="1">
      <alignment horizontal="center"/>
    </xf>
    <xf numFmtId="1" fontId="3" fillId="0" borderId="0" xfId="0" applyNumberFormat="1" applyFont="1"/>
    <xf numFmtId="0" fontId="3" fillId="0" borderId="0" xfId="5" applyFont="1"/>
    <xf numFmtId="3" fontId="3" fillId="0" borderId="0" xfId="0" applyNumberFormat="1" applyFont="1"/>
    <xf numFmtId="0" fontId="3" fillId="12" borderId="0" xfId="0" applyFont="1" applyFill="1"/>
    <xf numFmtId="0" fontId="7" fillId="8" borderId="1" xfId="0" applyFont="1" applyFill="1" applyBorder="1" applyAlignment="1">
      <alignment horizontal="center"/>
    </xf>
    <xf numFmtId="1" fontId="3" fillId="12" borderId="0" xfId="0" applyNumberFormat="1" applyFont="1" applyFill="1"/>
    <xf numFmtId="167" fontId="3" fillId="0" borderId="0" xfId="0" applyNumberFormat="1" applyFont="1" applyAlignment="1">
      <alignment horizont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right"/>
    </xf>
    <xf numFmtId="0" fontId="0" fillId="0" borderId="1" xfId="0" applyBorder="1"/>
    <xf numFmtId="167"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right"/>
    </xf>
    <xf numFmtId="1" fontId="3" fillId="0" borderId="1" xfId="0" applyNumberFormat="1" applyFont="1" applyBorder="1" applyAlignment="1">
      <alignment horizontal="right"/>
    </xf>
    <xf numFmtId="167" fontId="3" fillId="0" borderId="1" xfId="5" applyNumberFormat="1" applyFont="1" applyBorder="1" applyAlignment="1">
      <alignment horizontal="center"/>
    </xf>
    <xf numFmtId="0" fontId="3" fillId="0" borderId="1" xfId="0" applyFont="1" applyBorder="1"/>
    <xf numFmtId="0" fontId="3" fillId="0" borderId="0" xfId="0" applyFont="1" applyAlignment="1">
      <alignment horizontal="right"/>
    </xf>
    <xf numFmtId="1" fontId="3" fillId="0" borderId="0" xfId="0" applyNumberFormat="1" applyFont="1" applyAlignment="1">
      <alignment horizontal="right"/>
    </xf>
    <xf numFmtId="0" fontId="7" fillId="13" borderId="4" xfId="0" applyFont="1" applyFill="1" applyBorder="1" applyAlignment="1">
      <alignment horizontal="center"/>
    </xf>
    <xf numFmtId="0" fontId="3" fillId="0" borderId="0" xfId="5" applyFont="1" applyAlignment="1">
      <alignment horizontal="right"/>
    </xf>
    <xf numFmtId="3" fontId="3" fillId="0" borderId="0" xfId="0" applyNumberFormat="1" applyFont="1" applyAlignment="1">
      <alignment horizontal="right"/>
    </xf>
    <xf numFmtId="164" fontId="3" fillId="0" borderId="0" xfId="1" applyNumberFormat="1" applyFont="1" applyFill="1"/>
    <xf numFmtId="166" fontId="3" fillId="0" borderId="0" xfId="2" applyNumberFormat="1" applyFont="1" applyFill="1" applyAlignment="1">
      <alignment horizontal="center"/>
    </xf>
    <xf numFmtId="164" fontId="3" fillId="0" borderId="0" xfId="1" applyNumberFormat="1" applyFont="1" applyFill="1" applyAlignment="1">
      <alignment horizontal="center"/>
    </xf>
    <xf numFmtId="37" fontId="3" fillId="0" borderId="0" xfId="0" applyNumberFormat="1" applyFont="1"/>
    <xf numFmtId="37" fontId="3" fillId="0" borderId="17" xfId="0" applyNumberFormat="1" applyFont="1" applyBorder="1"/>
    <xf numFmtId="0" fontId="3" fillId="0" borderId="18" xfId="0" applyFont="1" applyBorder="1" applyAlignment="1">
      <alignment horizontal="center"/>
    </xf>
    <xf numFmtId="166" fontId="3" fillId="0" borderId="18" xfId="2" applyNumberFormat="1" applyFont="1" applyFill="1" applyBorder="1" applyAlignment="1">
      <alignment horizontal="center"/>
    </xf>
    <xf numFmtId="164" fontId="3" fillId="0" borderId="18" xfId="1" applyNumberFormat="1" applyFont="1" applyFill="1" applyBorder="1" applyAlignment="1">
      <alignment horizontal="center"/>
    </xf>
    <xf numFmtId="37" fontId="3" fillId="0" borderId="18" xfId="0" applyNumberFormat="1" applyFont="1" applyBorder="1"/>
    <xf numFmtId="1" fontId="3" fillId="0" borderId="18" xfId="0" applyNumberFormat="1" applyFont="1" applyBorder="1"/>
    <xf numFmtId="3" fontId="3" fillId="0" borderId="18" xfId="0" applyNumberFormat="1" applyFont="1" applyBorder="1"/>
    <xf numFmtId="0" fontId="20" fillId="0" borderId="0" xfId="0" applyFont="1" applyAlignment="1">
      <alignment horizontal="center"/>
    </xf>
    <xf numFmtId="37" fontId="20" fillId="0" borderId="0" xfId="0" applyNumberFormat="1" applyFont="1"/>
    <xf numFmtId="37" fontId="3" fillId="0" borderId="0" xfId="1" applyFont="1" applyFill="1" applyBorder="1"/>
    <xf numFmtId="0" fontId="18" fillId="14" borderId="4" xfId="0" applyFont="1" applyFill="1" applyBorder="1" applyAlignment="1">
      <alignment horizontal="center"/>
    </xf>
    <xf numFmtId="164" fontId="3" fillId="0" borderId="18" xfId="1" applyNumberFormat="1" applyFont="1" applyFill="1" applyBorder="1"/>
    <xf numFmtId="0" fontId="7" fillId="15" borderId="2" xfId="0" applyFont="1" applyFill="1" applyBorder="1" applyAlignment="1">
      <alignment horizontal="center"/>
    </xf>
    <xf numFmtId="164" fontId="3" fillId="0" borderId="0" xfId="1" applyNumberFormat="1" applyFont="1"/>
    <xf numFmtId="166" fontId="3" fillId="0" borderId="0" xfId="2" applyNumberFormat="1" applyFont="1" applyAlignment="1">
      <alignment horizontal="center"/>
    </xf>
    <xf numFmtId="0" fontId="3" fillId="0" borderId="0" xfId="1" applyNumberFormat="1" applyFont="1" applyAlignment="1">
      <alignment horizontal="center"/>
    </xf>
    <xf numFmtId="164" fontId="3" fillId="0" borderId="0" xfId="1" applyNumberFormat="1" applyFont="1" applyAlignment="1">
      <alignment horizontal="center"/>
    </xf>
    <xf numFmtId="0" fontId="3" fillId="16" borderId="0" xfId="0" applyFont="1" applyFill="1"/>
    <xf numFmtId="0" fontId="3" fillId="0" borderId="0" xfId="1" applyNumberFormat="1" applyFont="1" applyFill="1" applyAlignment="1">
      <alignment horizontal="center"/>
    </xf>
    <xf numFmtId="166" fontId="3" fillId="0" borderId="18" xfId="2" applyNumberFormat="1" applyFont="1" applyBorder="1" applyAlignment="1">
      <alignment horizontal="center"/>
    </xf>
    <xf numFmtId="0" fontId="3" fillId="0" borderId="18" xfId="1" applyNumberFormat="1" applyFont="1" applyBorder="1"/>
    <xf numFmtId="164" fontId="3" fillId="0" borderId="18" xfId="1" applyNumberFormat="1" applyFont="1" applyBorder="1" applyAlignment="1">
      <alignment horizontal="center"/>
    </xf>
    <xf numFmtId="0" fontId="3" fillId="0" borderId="18" xfId="0" applyFont="1" applyBorder="1"/>
    <xf numFmtId="0" fontId="3" fillId="0" borderId="0" xfId="0" quotePrefix="1" applyFont="1" applyAlignment="1">
      <alignment horizontal="center"/>
    </xf>
    <xf numFmtId="164" fontId="3" fillId="0" borderId="18" xfId="1" applyNumberFormat="1" applyFont="1" applyBorder="1"/>
    <xf numFmtId="0" fontId="7" fillId="17" borderId="1" xfId="0" applyFont="1" applyFill="1" applyBorder="1" applyAlignment="1">
      <alignment horizontal="center" wrapText="1"/>
    </xf>
    <xf numFmtId="0" fontId="3" fillId="0" borderId="17" xfId="0" applyFont="1" applyBorder="1"/>
    <xf numFmtId="0" fontId="18" fillId="18" borderId="1" xfId="0" applyFont="1" applyFill="1" applyBorder="1" applyAlignment="1">
      <alignment horizontal="center"/>
    </xf>
    <xf numFmtId="166" fontId="7" fillId="19" borderId="1" xfId="2" applyNumberFormat="1" applyFont="1" applyFill="1" applyBorder="1" applyAlignment="1">
      <alignment horizontal="center"/>
    </xf>
    <xf numFmtId="0" fontId="7" fillId="19" borderId="1" xfId="0" applyFont="1" applyFill="1" applyBorder="1" applyAlignment="1">
      <alignment horizontal="center"/>
    </xf>
    <xf numFmtId="14" fontId="3" fillId="0" borderId="0" xfId="0" applyNumberFormat="1" applyFont="1"/>
    <xf numFmtId="0" fontId="3" fillId="0" borderId="19" xfId="0" applyFont="1" applyBorder="1"/>
    <xf numFmtId="0" fontId="3" fillId="0" borderId="20" xfId="0" applyFont="1" applyBorder="1"/>
    <xf numFmtId="0" fontId="21" fillId="0" borderId="0" xfId="0" applyFont="1"/>
    <xf numFmtId="18" fontId="7" fillId="8" borderId="1" xfId="0" applyNumberFormat="1" applyFont="1" applyFill="1" applyBorder="1" applyAlignment="1">
      <alignment horizontal="center"/>
    </xf>
    <xf numFmtId="0" fontId="3" fillId="0" borderId="21" xfId="0" applyFont="1" applyBorder="1"/>
    <xf numFmtId="0" fontId="22" fillId="0" borderId="22" xfId="0" applyFont="1" applyBorder="1"/>
    <xf numFmtId="0" fontId="23" fillId="20" borderId="22" xfId="0" applyFont="1" applyFill="1" applyBorder="1"/>
    <xf numFmtId="0" fontId="3" fillId="0" borderId="0" xfId="1" applyNumberFormat="1" applyFont="1" applyFill="1" applyAlignment="1">
      <alignment horizontal="centerContinuous" vertical="center"/>
    </xf>
    <xf numFmtId="0" fontId="3" fillId="0" borderId="23" xfId="0" applyFont="1" applyBorder="1"/>
    <xf numFmtId="0" fontId="3" fillId="0" borderId="24" xfId="0" applyFont="1" applyBorder="1"/>
    <xf numFmtId="37" fontId="3" fillId="0" borderId="0" xfId="1" applyFont="1" applyFill="1"/>
    <xf numFmtId="0" fontId="7" fillId="21" borderId="1" xfId="0" applyFont="1" applyFill="1" applyBorder="1" applyAlignment="1">
      <alignment horizontal="center"/>
    </xf>
    <xf numFmtId="0" fontId="3" fillId="0" borderId="0" xfId="1" applyNumberFormat="1" applyFont="1" applyAlignment="1">
      <alignment horizontal="center" vertical="center"/>
    </xf>
    <xf numFmtId="0" fontId="3" fillId="0" borderId="0" xfId="1" applyNumberFormat="1" applyFont="1" applyFill="1" applyAlignment="1">
      <alignment horizontal="center" vertical="center"/>
    </xf>
    <xf numFmtId="37" fontId="3" fillId="10" borderId="0" xfId="0" applyNumberFormat="1" applyFont="1" applyFill="1"/>
    <xf numFmtId="168" fontId="3" fillId="0" borderId="0" xfId="1" applyNumberFormat="1" applyFont="1"/>
    <xf numFmtId="0" fontId="3" fillId="0" borderId="0" xfId="0" quotePrefix="1" applyFont="1" applyAlignment="1">
      <alignment horizontal="right"/>
    </xf>
    <xf numFmtId="16" fontId="3" fillId="0" borderId="0" xfId="0" quotePrefix="1" applyNumberFormat="1" applyFont="1" applyAlignment="1">
      <alignment horizontal="right"/>
    </xf>
    <xf numFmtId="16" fontId="3" fillId="0" borderId="0" xfId="0" quotePrefix="1" applyNumberFormat="1" applyFont="1"/>
    <xf numFmtId="0" fontId="3" fillId="0" borderId="0" xfId="0" quotePrefix="1" applyFont="1"/>
    <xf numFmtId="0" fontId="3" fillId="17" borderId="1" xfId="0" applyFont="1" applyFill="1" applyBorder="1" applyAlignment="1">
      <alignment horizontal="center"/>
    </xf>
    <xf numFmtId="0" fontId="7" fillId="0" borderId="0" xfId="0" applyFont="1" applyAlignment="1">
      <alignment horizontal="right"/>
    </xf>
    <xf numFmtId="169" fontId="3" fillId="22" borderId="1" xfId="0" quotePrefix="1" applyNumberFormat="1" applyFont="1" applyFill="1" applyBorder="1" applyAlignment="1">
      <alignment horizontal="center"/>
    </xf>
    <xf numFmtId="0" fontId="3" fillId="0" borderId="1" xfId="0" quotePrefix="1" applyFont="1" applyBorder="1" applyAlignment="1">
      <alignment horizontal="center"/>
    </xf>
    <xf numFmtId="0" fontId="3" fillId="21" borderId="1" xfId="0" applyFont="1" applyFill="1" applyBorder="1" applyAlignment="1">
      <alignment horizontal="center"/>
    </xf>
    <xf numFmtId="37" fontId="3" fillId="0" borderId="0" xfId="0" applyNumberFormat="1" applyFont="1" applyAlignment="1">
      <alignment horizontal="center"/>
    </xf>
    <xf numFmtId="169" fontId="3" fillId="0" borderId="0" xfId="0" applyNumberFormat="1" applyFont="1" applyAlignment="1">
      <alignment horizontal="center"/>
    </xf>
    <xf numFmtId="0" fontId="3" fillId="23" borderId="1" xfId="0" applyFont="1" applyFill="1" applyBorder="1" applyAlignment="1">
      <alignment horizontal="center"/>
    </xf>
    <xf numFmtId="167" fontId="3" fillId="0" borderId="0" xfId="0" applyNumberFormat="1" applyFont="1"/>
    <xf numFmtId="166" fontId="3" fillId="0" borderId="0" xfId="2" applyNumberFormat="1" applyFont="1"/>
    <xf numFmtId="0" fontId="7" fillId="0" borderId="0" xfId="0" applyFont="1" applyAlignment="1">
      <alignment horizontal="center"/>
    </xf>
    <xf numFmtId="0" fontId="7" fillId="0" borderId="0" xfId="0" quotePrefix="1" applyFont="1" applyAlignment="1">
      <alignment horizontal="center"/>
    </xf>
    <xf numFmtId="15" fontId="3" fillId="0" borderId="0" xfId="0" quotePrefix="1" applyNumberFormat="1" applyFont="1"/>
    <xf numFmtId="167" fontId="7" fillId="0" borderId="0" xfId="0" applyNumberFormat="1" applyFont="1" applyAlignment="1">
      <alignment horizontal="center"/>
    </xf>
    <xf numFmtId="0" fontId="7" fillId="0" borderId="0" xfId="0" quotePrefix="1" applyFont="1"/>
    <xf numFmtId="15" fontId="7" fillId="0" borderId="0" xfId="0" quotePrefix="1" applyNumberFormat="1" applyFont="1"/>
    <xf numFmtId="49" fontId="3" fillId="0" borderId="0" xfId="0" applyNumberFormat="1" applyFont="1"/>
    <xf numFmtId="170" fontId="3" fillId="0" borderId="0" xfId="0" applyNumberFormat="1" applyFont="1" applyAlignment="1">
      <alignment wrapText="1"/>
    </xf>
    <xf numFmtId="15" fontId="3" fillId="0" borderId="0" xfId="0" applyNumberFormat="1" applyFont="1" applyAlignment="1">
      <alignment wrapText="1"/>
    </xf>
    <xf numFmtId="0" fontId="3" fillId="0" borderId="0" xfId="0" applyFont="1" applyAlignment="1">
      <alignment wrapText="1"/>
    </xf>
    <xf numFmtId="171"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vertical="center"/>
    </xf>
    <xf numFmtId="49" fontId="3" fillId="0" borderId="0" xfId="0" quotePrefix="1" applyNumberFormat="1" applyFont="1" applyAlignment="1">
      <alignment horizontal="left"/>
    </xf>
    <xf numFmtId="49" fontId="3" fillId="0" borderId="0" xfId="0" quotePrefix="1" applyNumberFormat="1" applyFont="1"/>
    <xf numFmtId="0" fontId="3" fillId="0" borderId="25" xfId="0" applyFont="1" applyBorder="1" applyAlignment="1">
      <alignment horizontal="center"/>
    </xf>
    <xf numFmtId="0" fontId="3" fillId="0" borderId="25" xfId="0" applyFont="1" applyBorder="1" applyAlignment="1">
      <alignment horizontal="right"/>
    </xf>
    <xf numFmtId="49" fontId="3" fillId="0" borderId="25" xfId="0" quotePrefix="1" applyNumberFormat="1" applyFont="1" applyBorder="1"/>
    <xf numFmtId="0" fontId="3" fillId="0" borderId="25" xfId="0" applyFont="1" applyBorder="1"/>
    <xf numFmtId="0" fontId="3" fillId="0" borderId="26" xfId="0" applyFont="1" applyBorder="1" applyAlignment="1">
      <alignment horizontal="center"/>
    </xf>
    <xf numFmtId="0" fontId="3" fillId="0" borderId="26" xfId="0" applyFont="1" applyBorder="1" applyAlignment="1">
      <alignment horizontal="right"/>
    </xf>
    <xf numFmtId="49" fontId="3" fillId="0" borderId="26" xfId="0" quotePrefix="1" applyNumberFormat="1" applyFont="1" applyBorder="1"/>
    <xf numFmtId="0" fontId="3" fillId="0" borderId="26" xfId="0" applyFont="1" applyBorder="1"/>
    <xf numFmtId="0" fontId="12" fillId="24" borderId="1" xfId="0" applyFont="1" applyFill="1" applyBorder="1" applyAlignment="1">
      <alignment horizontal="center" vertical="center" wrapText="1"/>
    </xf>
    <xf numFmtId="0" fontId="12" fillId="25" borderId="1" xfId="0" applyFont="1" applyFill="1" applyBorder="1" applyAlignment="1">
      <alignment horizontal="center" vertical="center" wrapText="1"/>
    </xf>
    <xf numFmtId="164" fontId="3" fillId="0" borderId="0" xfId="0" applyNumberFormat="1" applyFont="1" applyAlignment="1">
      <alignment horizontal="center"/>
    </xf>
    <xf numFmtId="166" fontId="7" fillId="0" borderId="1" xfId="2" applyNumberFormat="1" applyFont="1" applyBorder="1" applyAlignment="1">
      <alignment horizontal="right" vertical="center"/>
    </xf>
    <xf numFmtId="166" fontId="7" fillId="0" borderId="1" xfId="4" applyNumberFormat="1" applyFont="1" applyBorder="1">
      <alignment horizontal="center" vertical="center"/>
    </xf>
    <xf numFmtId="0" fontId="3" fillId="26" borderId="0" xfId="0" applyFont="1" applyFill="1" applyAlignment="1">
      <alignment horizontal="center"/>
    </xf>
    <xf numFmtId="164" fontId="3" fillId="26" borderId="0" xfId="1" applyNumberFormat="1" applyFont="1" applyFill="1"/>
    <xf numFmtId="0" fontId="0" fillId="26" borderId="0" xfId="0" applyFill="1"/>
    <xf numFmtId="0" fontId="3" fillId="26" borderId="0" xfId="0" applyFont="1" applyFill="1"/>
    <xf numFmtId="3" fontId="3" fillId="26" borderId="0" xfId="0" applyNumberFormat="1" applyFont="1" applyFill="1"/>
    <xf numFmtId="1" fontId="3" fillId="26" borderId="0" xfId="0" applyNumberFormat="1" applyFont="1" applyFill="1"/>
    <xf numFmtId="0" fontId="3" fillId="0" borderId="0" xfId="0" applyFont="1" applyFill="1" applyAlignment="1">
      <alignment horizontal="center"/>
    </xf>
    <xf numFmtId="0" fontId="0" fillId="0" borderId="0" xfId="0" applyFill="1"/>
    <xf numFmtId="0" fontId="3" fillId="0" borderId="0" xfId="0" applyFont="1" applyFill="1"/>
    <xf numFmtId="3" fontId="3" fillId="0" borderId="0" xfId="0" applyNumberFormat="1" applyFont="1" applyFill="1"/>
    <xf numFmtId="1" fontId="3" fillId="0" borderId="0" xfId="0" applyNumberFormat="1" applyFont="1" applyFill="1"/>
    <xf numFmtId="37" fontId="3" fillId="0" borderId="0" xfId="0" applyNumberFormat="1" applyFont="1" applyFill="1"/>
    <xf numFmtId="0" fontId="3" fillId="0" borderId="17" xfId="0" applyFont="1" applyFill="1" applyBorder="1"/>
    <xf numFmtId="0" fontId="3" fillId="0" borderId="18" xfId="0" applyFont="1" applyFill="1" applyBorder="1" applyAlignment="1">
      <alignment horizontal="center"/>
    </xf>
    <xf numFmtId="0" fontId="3" fillId="0" borderId="18" xfId="1" applyNumberFormat="1" applyFont="1" applyFill="1" applyBorder="1"/>
    <xf numFmtId="37" fontId="3" fillId="0" borderId="18" xfId="0" applyNumberFormat="1" applyFont="1" applyFill="1" applyBorder="1"/>
    <xf numFmtId="0" fontId="3" fillId="0" borderId="18" xfId="0" applyFont="1" applyFill="1" applyBorder="1"/>
    <xf numFmtId="1" fontId="3" fillId="0" borderId="18" xfId="0" applyNumberFormat="1" applyFont="1" applyFill="1" applyBorder="1"/>
    <xf numFmtId="3" fontId="3" fillId="0" borderId="18" xfId="0" applyNumberFormat="1" applyFont="1" applyFill="1" applyBorder="1"/>
    <xf numFmtId="0" fontId="3" fillId="7" borderId="1" xfId="0" applyFont="1" applyFill="1" applyBorder="1" applyAlignment="1">
      <alignment horizontal="left" wrapText="1"/>
    </xf>
    <xf numFmtId="37" fontId="7" fillId="6" borderId="1" xfId="3" applyFont="1" applyFill="1" applyBorder="1" applyAlignment="1">
      <alignment horizontal="left"/>
    </xf>
    <xf numFmtId="164" fontId="0" fillId="0" borderId="0" xfId="0" applyNumberFormat="1"/>
    <xf numFmtId="0" fontId="12" fillId="8" borderId="1" xfId="0" applyFont="1" applyFill="1" applyBorder="1" applyAlignment="1">
      <alignment horizontal="center" vertical="center" wrapText="1"/>
    </xf>
    <xf numFmtId="0" fontId="14" fillId="0" borderId="0" xfId="8" applyFont="1"/>
    <xf numFmtId="0" fontId="24" fillId="0" borderId="0" xfId="8"/>
    <xf numFmtId="0" fontId="13" fillId="0" borderId="5" xfId="8" applyFont="1" applyBorder="1" applyAlignment="1">
      <alignment vertical="center" wrapText="1"/>
    </xf>
    <xf numFmtId="0" fontId="14" fillId="0" borderId="0" xfId="8" applyFont="1" applyAlignment="1">
      <alignment vertical="center" wrapText="1"/>
    </xf>
    <xf numFmtId="0" fontId="13" fillId="8" borderId="1" xfId="8" applyFont="1" applyFill="1" applyBorder="1" applyAlignment="1">
      <alignment horizontal="center" vertical="center" wrapText="1"/>
    </xf>
    <xf numFmtId="0" fontId="13" fillId="0" borderId="27" xfId="8" applyFont="1" applyBorder="1" applyAlignment="1">
      <alignment vertical="center" wrapText="1"/>
    </xf>
    <xf numFmtId="0" fontId="14" fillId="0" borderId="27" xfId="8" applyFont="1" applyBorder="1" applyAlignment="1">
      <alignment vertical="center" wrapText="1"/>
    </xf>
    <xf numFmtId="0" fontId="14" fillId="0" borderId="27" xfId="8" applyFont="1" applyBorder="1" applyAlignment="1">
      <alignment horizontal="left" vertical="center" wrapText="1" indent="1"/>
    </xf>
    <xf numFmtId="0" fontId="14" fillId="0" borderId="6" xfId="8" applyFont="1" applyBorder="1" applyAlignment="1">
      <alignment vertical="center" wrapText="1"/>
    </xf>
    <xf numFmtId="0" fontId="14" fillId="0" borderId="5" xfId="8" applyFont="1" applyBorder="1" applyAlignment="1">
      <alignment vertical="center" wrapText="1"/>
    </xf>
    <xf numFmtId="0" fontId="14" fillId="0" borderId="5" xfId="8" applyFont="1" applyBorder="1"/>
    <xf numFmtId="0" fontId="14" fillId="0" borderId="27" xfId="8" applyFont="1" applyBorder="1"/>
    <xf numFmtId="0" fontId="13" fillId="0" borderId="27" xfId="8" applyFont="1" applyBorder="1"/>
    <xf numFmtId="0" fontId="25" fillId="0" borderId="0" xfId="8" applyFont="1" applyAlignment="1">
      <alignment vertical="center" wrapText="1"/>
    </xf>
    <xf numFmtId="0" fontId="24" fillId="0" borderId="0" xfId="8" applyAlignment="1">
      <alignment vertical="center" wrapText="1"/>
    </xf>
    <xf numFmtId="0" fontId="3" fillId="0" borderId="0" xfId="0" quotePrefix="1" applyFont="1" applyAlignment="1">
      <alignment wrapText="1"/>
    </xf>
    <xf numFmtId="0" fontId="13" fillId="0" borderId="5" xfId="8" applyFont="1" applyFill="1" applyBorder="1" applyAlignment="1">
      <alignment vertical="center" wrapText="1"/>
    </xf>
    <xf numFmtId="0" fontId="13" fillId="0" borderId="6" xfId="8" applyFont="1" applyFill="1" applyBorder="1" applyAlignment="1">
      <alignment vertical="center" wrapText="1"/>
    </xf>
    <xf numFmtId="0" fontId="13" fillId="0" borderId="27" xfId="8" applyFont="1" applyFill="1" applyBorder="1" applyAlignment="1">
      <alignment vertical="center" wrapText="1"/>
    </xf>
    <xf numFmtId="17" fontId="3" fillId="0" borderId="0" xfId="0" quotePrefix="1" applyNumberFormat="1" applyFont="1" applyAlignment="1">
      <alignment horizontal="right"/>
    </xf>
    <xf numFmtId="37" fontId="7" fillId="6" borderId="1" xfId="3" applyFont="1" applyFill="1" applyBorder="1" applyAlignment="1">
      <alignment horizontal="right" vertical="center"/>
    </xf>
    <xf numFmtId="0" fontId="6" fillId="0" borderId="0" xfId="0" quotePrefix="1"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quotePrefix="1" applyFont="1" applyFill="1" applyAlignment="1">
      <alignment horizontal="center" vertical="center"/>
    </xf>
    <xf numFmtId="0" fontId="5" fillId="0" borderId="0" xfId="0" applyFont="1" applyFill="1"/>
    <xf numFmtId="0" fontId="14" fillId="0" borderId="27" xfId="8" applyFont="1" applyFill="1" applyBorder="1" applyAlignment="1">
      <alignment vertical="center" wrapText="1"/>
    </xf>
    <xf numFmtId="0" fontId="24" fillId="0" borderId="0" xfId="8" applyFill="1"/>
    <xf numFmtId="0" fontId="13" fillId="0" borderId="1" xfId="8" applyFont="1" applyFill="1" applyBorder="1" applyAlignment="1">
      <alignment horizontal="center" vertical="center" wrapText="1"/>
    </xf>
    <xf numFmtId="0" fontId="13" fillId="0" borderId="27" xfId="8" applyFont="1" applyBorder="1" applyAlignment="1">
      <alignment wrapText="1"/>
    </xf>
    <xf numFmtId="0" fontId="14" fillId="0" borderId="1" xfId="8" quotePrefix="1" applyFont="1" applyBorder="1" applyAlignment="1">
      <alignment vertical="center" wrapText="1"/>
    </xf>
    <xf numFmtId="0" fontId="14" fillId="0" borderId="1" xfId="8" applyFont="1" applyBorder="1" applyAlignment="1">
      <alignment vertical="center" wrapText="1"/>
    </xf>
    <xf numFmtId="0" fontId="13" fillId="5" borderId="1" xfId="8" applyFont="1" applyFill="1" applyBorder="1" applyAlignment="1">
      <alignment vertical="center" wrapText="1"/>
    </xf>
    <xf numFmtId="0" fontId="13" fillId="5" borderId="5" xfId="8" applyFont="1" applyFill="1" applyBorder="1" applyAlignment="1">
      <alignment vertical="center" wrapText="1"/>
    </xf>
    <xf numFmtId="0" fontId="14" fillId="5" borderId="1" xfId="0" applyFont="1" applyFill="1" applyBorder="1" applyAlignment="1">
      <alignment horizontal="center" vertical="center"/>
    </xf>
    <xf numFmtId="0" fontId="14" fillId="0" borderId="6" xfId="8" applyFont="1" applyBorder="1" applyAlignment="1">
      <alignment horizontal="left" vertical="center" wrapText="1" indent="1"/>
    </xf>
    <xf numFmtId="0" fontId="12" fillId="8" borderId="1" xfId="0" applyFont="1" applyFill="1" applyBorder="1" applyAlignment="1">
      <alignment horizontal="center" vertical="center" wrapText="1"/>
    </xf>
    <xf numFmtId="0" fontId="14" fillId="0" borderId="27" xfId="8" quotePrefix="1" applyFont="1" applyBorder="1" applyAlignment="1">
      <alignment horizontal="left" vertical="center" wrapText="1" indent="1"/>
    </xf>
    <xf numFmtId="0" fontId="29" fillId="0" borderId="0" xfId="8" applyFont="1"/>
    <xf numFmtId="0" fontId="30" fillId="0" borderId="27" xfId="8" applyFont="1" applyBorder="1" applyAlignment="1">
      <alignment vertical="center" wrapText="1"/>
    </xf>
    <xf numFmtId="0" fontId="30" fillId="0" borderId="27" xfId="8" quotePrefix="1" applyFont="1" applyBorder="1" applyAlignment="1">
      <alignment horizontal="left" vertical="center" wrapText="1" indent="1"/>
    </xf>
    <xf numFmtId="166" fontId="7" fillId="0" borderId="1" xfId="3" applyNumberFormat="1" applyFont="1" applyBorder="1" applyAlignment="1">
      <alignment horizontal="center" vertical="center"/>
    </xf>
    <xf numFmtId="0" fontId="18" fillId="0" borderId="0" xfId="0" applyFont="1" applyAlignment="1">
      <alignment horizontal="center" vertical="center"/>
    </xf>
    <xf numFmtId="0" fontId="27" fillId="5" borderId="2"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14" fillId="5" borderId="1" xfId="0" applyFont="1" applyFill="1" applyBorder="1" applyAlignment="1">
      <alignment horizontal="center" vertical="center"/>
    </xf>
    <xf numFmtId="0" fontId="3" fillId="0" borderId="0" xfId="0" quotePrefix="1" applyFont="1" applyAlignment="1">
      <alignment horizontal="left" wrapText="1"/>
    </xf>
    <xf numFmtId="0" fontId="12" fillId="8"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14" fillId="4" borderId="1" xfId="0" applyFont="1" applyFill="1" applyBorder="1" applyAlignment="1">
      <alignment horizontal="left"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9"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4" xfId="0" applyFont="1" applyFill="1" applyBorder="1" applyAlignment="1">
      <alignment horizontal="center" vertical="center"/>
    </xf>
    <xf numFmtId="0" fontId="12" fillId="25" borderId="1" xfId="0" applyFont="1" applyFill="1" applyBorder="1" applyAlignment="1">
      <alignment horizontal="center" vertical="center" wrapText="1"/>
    </xf>
    <xf numFmtId="0" fontId="4" fillId="0" borderId="0" xfId="0" quotePrefix="1" applyFont="1" applyAlignment="1">
      <alignment horizontal="center" vertical="center" wrapText="1"/>
    </xf>
    <xf numFmtId="0" fontId="8" fillId="9" borderId="2" xfId="0" applyFont="1" applyFill="1" applyBorder="1" applyAlignment="1">
      <alignment horizontal="center" vertical="center"/>
    </xf>
    <xf numFmtId="0" fontId="8" fillId="9" borderId="4" xfId="0" applyFont="1" applyFill="1" applyBorder="1" applyAlignment="1">
      <alignment horizontal="center" vertical="center"/>
    </xf>
    <xf numFmtId="0" fontId="19" fillId="0" borderId="0" xfId="0" applyFont="1" applyAlignment="1">
      <alignment horizontal="center" vertical="center" wrapText="1"/>
    </xf>
    <xf numFmtId="0" fontId="7" fillId="11" borderId="10"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xf>
  </cellXfs>
  <cellStyles count="9">
    <cellStyle name="Comma" xfId="1" builtinId="3"/>
    <cellStyle name="Comma 2" xfId="7" xr:uid="{AF2C422E-CE4B-484D-876D-AFFA1EFF5F00}"/>
    <cellStyle name="Normal" xfId="0" builtinId="0"/>
    <cellStyle name="Normal 2" xfId="6" xr:uid="{127FA282-50AA-4296-A163-56C6D5DF9B23}"/>
    <cellStyle name="Normal 2 2" xfId="5" xr:uid="{C7E4DDE7-4411-4B98-8904-BE65CCA90CBB}"/>
    <cellStyle name="Normal 3" xfId="8" xr:uid="{4811335D-37B1-483B-8DBE-9AECB425D074}"/>
    <cellStyle name="Percent" xfId="2" builtinId="5"/>
    <cellStyle name="WKN" xfId="3" xr:uid="{5AFB06F2-96EC-4093-9F8E-C97FF5646628}"/>
    <cellStyle name="WKP" xfId="4" xr:uid="{B25192EF-4FC0-4019-923F-CC68D9E8FC9C}"/>
  </cellStyles>
  <dxfs count="28">
    <dxf>
      <font>
        <b/>
        <i val="0"/>
        <condense val="0"/>
        <extend val="0"/>
      </font>
      <fill>
        <patternFill>
          <bgColor indexed="13"/>
        </patternFill>
      </fill>
      <border>
        <left/>
        <right/>
        <top/>
        <bottom/>
      </border>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border>
        <left/>
        <right/>
        <top/>
        <bottom/>
      </border>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Spin" dx="15" max="15013" min="1" page="10" val="6"/>
</file>

<file path=xl/ctrlProps/ctrlProp10.xml><?xml version="1.0" encoding="utf-8"?>
<formControlPr xmlns="http://schemas.microsoft.com/office/spreadsheetml/2009/9/main" objectType="Spin" dx="15" fmlaLink="LOOKUP!$M$8" max="15013" min="1" page="10" val="95"/>
</file>

<file path=xl/ctrlProps/ctrlProp2.xml><?xml version="1.0" encoding="utf-8"?>
<formControlPr xmlns="http://schemas.microsoft.com/office/spreadsheetml/2009/9/main" objectType="Spin" dx="15" max="15013" min="1" page="10" val="5"/>
</file>

<file path=xl/ctrlProps/ctrlProp3.xml><?xml version="1.0" encoding="utf-8"?>
<formControlPr xmlns="http://schemas.microsoft.com/office/spreadsheetml/2009/9/main" objectType="Spin" dx="15" fmlaLink="LOOKUP!$M$2" max="25000" min="1" page="10" val="19547"/>
</file>

<file path=xl/ctrlProps/ctrlProp4.xml><?xml version="1.0" encoding="utf-8"?>
<formControlPr xmlns="http://schemas.microsoft.com/office/spreadsheetml/2009/9/main" objectType="Spin" dx="15" fmlaLink="LOOKUP!$M$8" max="15013" min="1" page="10" val="95"/>
</file>

<file path=xl/ctrlProps/ctrlProp5.xml><?xml version="1.0" encoding="utf-8"?>
<formControlPr xmlns="http://schemas.microsoft.com/office/spreadsheetml/2009/9/main" objectType="Spin" dx="15" fmlaLink="LOOKUP!$M$2" max="25000" min="1" page="10" val="19547"/>
</file>

<file path=xl/ctrlProps/ctrlProp6.xml><?xml version="1.0" encoding="utf-8"?>
<formControlPr xmlns="http://schemas.microsoft.com/office/spreadsheetml/2009/9/main" objectType="Spin" dx="15" fmlaLink="LOOKUP!$M$8" max="15013" min="1" page="10" val="95"/>
</file>

<file path=xl/ctrlProps/ctrlProp7.xml><?xml version="1.0" encoding="utf-8"?>
<formControlPr xmlns="http://schemas.microsoft.com/office/spreadsheetml/2009/9/main" objectType="Spin" dx="15" fmlaLink="LOOKUP!$M$2" max="30000" min="1" page="10" val="19547"/>
</file>

<file path=xl/ctrlProps/ctrlProp8.xml><?xml version="1.0" encoding="utf-8"?>
<formControlPr xmlns="http://schemas.microsoft.com/office/spreadsheetml/2009/9/main" objectType="Spin" dx="15" fmlaLink="$M$2" max="30000" min="1" page="10" val="19547"/>
</file>

<file path=xl/ctrlProps/ctrlProp9.xml><?xml version="1.0" encoding="utf-8"?>
<formControlPr xmlns="http://schemas.microsoft.com/office/spreadsheetml/2009/9/main" objectType="Spin" dx="15" fmlaLink="LOOKUP!$M$3" max="30000" min="1" page="10" val="1500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1247775</xdr:colOff>
          <xdr:row>12</xdr:row>
          <xdr:rowOff>0</xdr:rowOff>
        </xdr:from>
        <xdr:to>
          <xdr:col>1</xdr:col>
          <xdr:colOff>1343025</xdr:colOff>
          <xdr:row>12</xdr:row>
          <xdr:rowOff>161925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876300</xdr:colOff>
          <xdr:row>9</xdr:row>
          <xdr:rowOff>9525</xdr:rowOff>
        </xdr:from>
        <xdr:to>
          <xdr:col>1</xdr:col>
          <xdr:colOff>971550</xdr:colOff>
          <xdr:row>10</xdr:row>
          <xdr:rowOff>0</xdr:rowOff>
        </xdr:to>
        <xdr:sp macro="" textlink="">
          <xdr:nvSpPr>
            <xdr:cNvPr id="6147" name="Spinner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0</xdr:colOff>
          <xdr:row>4</xdr:row>
          <xdr:rowOff>9525</xdr:rowOff>
        </xdr:from>
        <xdr:to>
          <xdr:col>1</xdr:col>
          <xdr:colOff>247650</xdr:colOff>
          <xdr:row>6</xdr:row>
          <xdr:rowOff>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76200</xdr:colOff>
          <xdr:row>4</xdr:row>
          <xdr:rowOff>9525</xdr:rowOff>
        </xdr:from>
        <xdr:to>
          <xdr:col>4</xdr:col>
          <xdr:colOff>342900</xdr:colOff>
          <xdr:row>6</xdr:row>
          <xdr:rowOff>9525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0</xdr:colOff>
          <xdr:row>4</xdr:row>
          <xdr:rowOff>9525</xdr:rowOff>
        </xdr:from>
        <xdr:to>
          <xdr:col>1</xdr:col>
          <xdr:colOff>247650</xdr:colOff>
          <xdr:row>6</xdr:row>
          <xdr:rowOff>0</xdr:rowOff>
        </xdr:to>
        <xdr:sp macro="" textlink="">
          <xdr:nvSpPr>
            <xdr:cNvPr id="2049" name="Spinner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85725</xdr:colOff>
          <xdr:row>4</xdr:row>
          <xdr:rowOff>0</xdr:rowOff>
        </xdr:from>
        <xdr:to>
          <xdr:col>5</xdr:col>
          <xdr:colOff>0</xdr:colOff>
          <xdr:row>6</xdr:row>
          <xdr:rowOff>0</xdr:rowOff>
        </xdr:to>
        <xdr:sp macro="" textlink="">
          <xdr:nvSpPr>
            <xdr:cNvPr id="2050" name="Spinner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476250</xdr:colOff>
          <xdr:row>1</xdr:row>
          <xdr:rowOff>9525</xdr:rowOff>
        </xdr:from>
        <xdr:to>
          <xdr:col>4</xdr:col>
          <xdr:colOff>0</xdr:colOff>
          <xdr:row>2</xdr:row>
          <xdr:rowOff>152400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428625</xdr:colOff>
          <xdr:row>1</xdr:row>
          <xdr:rowOff>9525</xdr:rowOff>
        </xdr:from>
        <xdr:to>
          <xdr:col>3</xdr:col>
          <xdr:colOff>714375</xdr:colOff>
          <xdr:row>2</xdr:row>
          <xdr:rowOff>152400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2943225</xdr:colOff>
          <xdr:row>3</xdr:row>
          <xdr:rowOff>66675</xdr:rowOff>
        </xdr:from>
        <xdr:to>
          <xdr:col>2</xdr:col>
          <xdr:colOff>3228975</xdr:colOff>
          <xdr:row>5</xdr:row>
          <xdr:rowOff>28575</xdr:rowOff>
        </xdr:to>
        <xdr:sp macro="" textlink="">
          <xdr:nvSpPr>
            <xdr:cNvPr id="4098" name="Spinner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657225</xdr:colOff>
          <xdr:row>6</xdr:row>
          <xdr:rowOff>0</xdr:rowOff>
        </xdr:from>
        <xdr:to>
          <xdr:col>3</xdr:col>
          <xdr:colOff>923925</xdr:colOff>
          <xdr:row>8</xdr:row>
          <xdr:rowOff>152400</xdr:rowOff>
        </xdr:to>
        <xdr:sp macro="" textlink="">
          <xdr:nvSpPr>
            <xdr:cNvPr id="4099" name="Spinner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perd\Downloads\2021-22_wt_participationec5835a4cbbb61cbb02aff01004f56df%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Month"/>
      <sheetName val="Rank"/>
      <sheetName val="Number"/>
      <sheetName val="Definitions"/>
      <sheetName val="DATA"/>
      <sheetName val="LOOK"/>
      <sheetName val="LN"/>
      <sheetName val="Log Data Change"/>
      <sheetName val="Que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R3">
            <v>0</v>
          </cell>
          <cell r="X3">
            <v>1</v>
          </cell>
        </row>
        <row r="6">
          <cell r="I6">
            <v>9</v>
          </cell>
        </row>
        <row r="25">
          <cell r="I25">
            <v>9</v>
          </cell>
        </row>
        <row r="28">
          <cell r="J28">
            <v>0.10999109999999999</v>
          </cell>
        </row>
        <row r="29">
          <cell r="J29">
            <v>0.11</v>
          </cell>
        </row>
        <row r="124">
          <cell r="J124">
            <v>1</v>
          </cell>
          <cell r="AD124">
            <v>1</v>
          </cell>
        </row>
      </sheetData>
      <sheetData sheetId="8">
        <row r="6">
          <cell r="L6">
            <v>9</v>
          </cell>
        </row>
        <row r="11">
          <cell r="K11">
            <v>0.10969793322734499</v>
          </cell>
        </row>
        <row r="21">
          <cell r="K21">
            <v>0.10969793322734499</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8625-B5AF-47BE-84F1-9C4186C655C0}">
  <sheetPr>
    <pageSetUpPr autoPageBreaks="0" fitToPage="1"/>
  </sheetPr>
  <dimension ref="A1:B98"/>
  <sheetViews>
    <sheetView showGridLines="0" showRuler="0" zoomScaleNormal="100" workbookViewId="0">
      <selection activeCell="B22" sqref="B22"/>
    </sheetView>
  </sheetViews>
  <sheetFormatPr defaultColWidth="9.140625" defaultRowHeight="11.25" x14ac:dyDescent="0.2"/>
  <cols>
    <col min="1" max="1" width="2.42578125" style="183" customWidth="1"/>
    <col min="2" max="2" width="103.5703125" style="183" customWidth="1"/>
    <col min="3" max="3" width="2.42578125" style="183" customWidth="1"/>
    <col min="4" max="16384" width="9.140625" style="183"/>
  </cols>
  <sheetData>
    <row r="1" spans="2:2" ht="6" customHeight="1" x14ac:dyDescent="0.25">
      <c r="B1" s="182"/>
    </row>
    <row r="2" spans="2:2" ht="31.5" customHeight="1" x14ac:dyDescent="0.2">
      <c r="B2" s="186" t="s">
        <v>244</v>
      </c>
    </row>
    <row r="3" spans="2:2" ht="6" customHeight="1" x14ac:dyDescent="0.25">
      <c r="B3" s="182"/>
    </row>
    <row r="4" spans="2:2" ht="15" x14ac:dyDescent="0.2">
      <c r="B4" s="213" t="s">
        <v>224</v>
      </c>
    </row>
    <row r="5" spans="2:2" ht="60" x14ac:dyDescent="0.2">
      <c r="B5" s="191" t="s">
        <v>225</v>
      </c>
    </row>
    <row r="6" spans="2:2" ht="60" x14ac:dyDescent="0.2">
      <c r="B6" s="212" t="s">
        <v>226</v>
      </c>
    </row>
    <row r="7" spans="2:2" ht="6" customHeight="1" x14ac:dyDescent="0.2">
      <c r="B7" s="185"/>
    </row>
    <row r="8" spans="2:2" ht="15" x14ac:dyDescent="0.2">
      <c r="B8" s="186" t="s">
        <v>227</v>
      </c>
    </row>
    <row r="9" spans="2:2" ht="6" customHeight="1" x14ac:dyDescent="0.2">
      <c r="B9" s="184"/>
    </row>
    <row r="10" spans="2:2" ht="15" x14ac:dyDescent="0.2">
      <c r="B10" s="187" t="s">
        <v>214</v>
      </c>
    </row>
    <row r="11" spans="2:2" ht="15" x14ac:dyDescent="0.2">
      <c r="B11" s="188" t="s">
        <v>228</v>
      </c>
    </row>
    <row r="12" spans="2:2" ht="6" customHeight="1" x14ac:dyDescent="0.2">
      <c r="B12" s="188"/>
    </row>
    <row r="13" spans="2:2" ht="15" x14ac:dyDescent="0.2">
      <c r="B13" s="187" t="s">
        <v>223</v>
      </c>
    </row>
    <row r="14" spans="2:2" ht="15" x14ac:dyDescent="0.2">
      <c r="B14" s="188" t="s">
        <v>229</v>
      </c>
    </row>
    <row r="15" spans="2:2" ht="6" customHeight="1" x14ac:dyDescent="0.2">
      <c r="B15" s="190"/>
    </row>
    <row r="16" spans="2:2" ht="6" customHeight="1" x14ac:dyDescent="0.2">
      <c r="B16" s="185"/>
    </row>
    <row r="17" spans="2:2" ht="15" x14ac:dyDescent="0.2">
      <c r="B17" s="186" t="s">
        <v>205</v>
      </c>
    </row>
    <row r="18" spans="2:2" ht="6" customHeight="1" x14ac:dyDescent="0.2">
      <c r="B18" s="210"/>
    </row>
    <row r="19" spans="2:2" ht="15" x14ac:dyDescent="0.2">
      <c r="B19" s="214" t="s">
        <v>201</v>
      </c>
    </row>
    <row r="20" spans="2:2" s="209" customFormat="1" ht="6" customHeight="1" x14ac:dyDescent="0.2">
      <c r="B20" s="198"/>
    </row>
    <row r="21" spans="2:2" ht="15" x14ac:dyDescent="0.2">
      <c r="B21" s="200" t="s">
        <v>208</v>
      </c>
    </row>
    <row r="22" spans="2:2" ht="15" x14ac:dyDescent="0.2">
      <c r="B22" s="208" t="s">
        <v>230</v>
      </c>
    </row>
    <row r="23" spans="2:2" ht="6" customHeight="1" x14ac:dyDescent="0.2">
      <c r="B23" s="208"/>
    </row>
    <row r="24" spans="2:2" ht="15" x14ac:dyDescent="0.2">
      <c r="B24" s="200" t="s">
        <v>206</v>
      </c>
    </row>
    <row r="25" spans="2:2" ht="15" x14ac:dyDescent="0.2">
      <c r="B25" s="208" t="s">
        <v>231</v>
      </c>
    </row>
    <row r="26" spans="2:2" ht="6" customHeight="1" x14ac:dyDescent="0.2">
      <c r="B26" s="208"/>
    </row>
    <row r="27" spans="2:2" ht="15" x14ac:dyDescent="0.2">
      <c r="B27" s="200" t="s">
        <v>207</v>
      </c>
    </row>
    <row r="28" spans="2:2" ht="15" x14ac:dyDescent="0.2">
      <c r="B28" s="208" t="s">
        <v>232</v>
      </c>
    </row>
    <row r="29" spans="2:2" ht="6" customHeight="1" x14ac:dyDescent="0.2">
      <c r="B29" s="199"/>
    </row>
    <row r="30" spans="2:2" ht="15" x14ac:dyDescent="0.2">
      <c r="B30" s="214" t="s">
        <v>1</v>
      </c>
    </row>
    <row r="31" spans="2:2" ht="6" customHeight="1" x14ac:dyDescent="0.2">
      <c r="B31" s="191"/>
    </row>
    <row r="32" spans="2:2" ht="15" x14ac:dyDescent="0.2">
      <c r="B32" s="187" t="s">
        <v>5</v>
      </c>
    </row>
    <row r="33" spans="2:2" ht="15" x14ac:dyDescent="0.2">
      <c r="B33" s="188" t="s">
        <v>233</v>
      </c>
    </row>
    <row r="34" spans="2:2" ht="6" customHeight="1" x14ac:dyDescent="0.2">
      <c r="B34" s="188"/>
    </row>
    <row r="35" spans="2:2" ht="15" x14ac:dyDescent="0.2">
      <c r="B35" s="187" t="s">
        <v>6</v>
      </c>
    </row>
    <row r="36" spans="2:2" ht="15" x14ac:dyDescent="0.2">
      <c r="B36" s="188" t="s">
        <v>234</v>
      </c>
    </row>
    <row r="37" spans="2:2" ht="6" customHeight="1" x14ac:dyDescent="0.2">
      <c r="B37" s="188"/>
    </row>
    <row r="38" spans="2:2" ht="15" x14ac:dyDescent="0.2">
      <c r="B38" s="187" t="s">
        <v>7</v>
      </c>
    </row>
    <row r="39" spans="2:2" ht="15" x14ac:dyDescent="0.2">
      <c r="B39" s="188" t="s">
        <v>235</v>
      </c>
    </row>
    <row r="40" spans="2:2" ht="6" customHeight="1" x14ac:dyDescent="0.2">
      <c r="B40" s="188"/>
    </row>
    <row r="41" spans="2:2" ht="15" x14ac:dyDescent="0.2">
      <c r="B41" s="214" t="s">
        <v>2</v>
      </c>
    </row>
    <row r="42" spans="2:2" ht="6" customHeight="1" x14ac:dyDescent="0.25">
      <c r="B42" s="192"/>
    </row>
    <row r="43" spans="2:2" ht="15" x14ac:dyDescent="0.2">
      <c r="B43" s="187" t="s">
        <v>199</v>
      </c>
    </row>
    <row r="44" spans="2:2" ht="30" x14ac:dyDescent="0.2">
      <c r="B44" s="189" t="s">
        <v>241</v>
      </c>
    </row>
    <row r="45" spans="2:2" ht="6" customHeight="1" x14ac:dyDescent="0.25">
      <c r="B45" s="193"/>
    </row>
    <row r="46" spans="2:2" ht="15" x14ac:dyDescent="0.2">
      <c r="B46" s="187" t="s">
        <v>6</v>
      </c>
    </row>
    <row r="47" spans="2:2" ht="30" x14ac:dyDescent="0.2">
      <c r="B47" s="189" t="s">
        <v>242</v>
      </c>
    </row>
    <row r="48" spans="2:2" ht="6" customHeight="1" x14ac:dyDescent="0.25">
      <c r="B48" s="194"/>
    </row>
    <row r="49" spans="1:2" ht="15" x14ac:dyDescent="0.2">
      <c r="B49" s="214" t="s">
        <v>194</v>
      </c>
    </row>
    <row r="50" spans="1:2" ht="6" customHeight="1" x14ac:dyDescent="0.25">
      <c r="B50" s="193"/>
    </row>
    <row r="51" spans="1:2" ht="15" x14ac:dyDescent="0.25">
      <c r="B51" s="194" t="s">
        <v>202</v>
      </c>
    </row>
    <row r="52" spans="1:2" ht="30" customHeight="1" x14ac:dyDescent="0.2">
      <c r="B52" s="189" t="s">
        <v>237</v>
      </c>
    </row>
    <row r="53" spans="1:2" ht="6" customHeight="1" x14ac:dyDescent="0.2">
      <c r="B53" s="188"/>
    </row>
    <row r="54" spans="1:2" ht="15" x14ac:dyDescent="0.25">
      <c r="B54" s="194" t="s">
        <v>203</v>
      </c>
    </row>
    <row r="55" spans="1:2" ht="15" customHeight="1" x14ac:dyDescent="0.2">
      <c r="B55" s="189" t="s">
        <v>236</v>
      </c>
    </row>
    <row r="56" spans="1:2" ht="6" customHeight="1" x14ac:dyDescent="0.2">
      <c r="B56" s="188"/>
    </row>
    <row r="57" spans="1:2" ht="15" x14ac:dyDescent="0.25">
      <c r="B57" s="194" t="s">
        <v>213</v>
      </c>
    </row>
    <row r="58" spans="1:2" ht="15" x14ac:dyDescent="0.2">
      <c r="B58" s="188" t="s">
        <v>238</v>
      </c>
    </row>
    <row r="59" spans="1:2" ht="6" customHeight="1" x14ac:dyDescent="0.2">
      <c r="B59" s="188"/>
    </row>
    <row r="60" spans="1:2" ht="15" x14ac:dyDescent="0.2">
      <c r="B60" s="214" t="s">
        <v>3</v>
      </c>
    </row>
    <row r="61" spans="1:2" ht="6" customHeight="1" x14ac:dyDescent="0.2">
      <c r="B61" s="200"/>
    </row>
    <row r="62" spans="1:2" ht="15" x14ac:dyDescent="0.25">
      <c r="B62" s="194" t="s">
        <v>9</v>
      </c>
    </row>
    <row r="63" spans="1:2" ht="15" x14ac:dyDescent="0.2">
      <c r="B63" s="188" t="s">
        <v>257</v>
      </c>
    </row>
    <row r="64" spans="1:2" ht="15" x14ac:dyDescent="0.2">
      <c r="A64" s="220"/>
      <c r="B64" s="221" t="s">
        <v>252</v>
      </c>
    </row>
    <row r="65" spans="1:2" ht="15" x14ac:dyDescent="0.2">
      <c r="B65" s="219" t="s">
        <v>251</v>
      </c>
    </row>
    <row r="66" spans="1:2" ht="15" x14ac:dyDescent="0.2">
      <c r="B66" s="219" t="s">
        <v>250</v>
      </c>
    </row>
    <row r="67" spans="1:2" ht="15" x14ac:dyDescent="0.2">
      <c r="B67" s="219" t="s">
        <v>249</v>
      </c>
    </row>
    <row r="68" spans="1:2" ht="15" x14ac:dyDescent="0.2">
      <c r="B68" s="219"/>
    </row>
    <row r="69" spans="1:2" ht="15" x14ac:dyDescent="0.2">
      <c r="A69" s="220"/>
      <c r="B69" s="222" t="s">
        <v>253</v>
      </c>
    </row>
    <row r="70" spans="1:2" ht="15" x14ac:dyDescent="0.2">
      <c r="A70" s="220"/>
      <c r="B70" s="219" t="s">
        <v>254</v>
      </c>
    </row>
    <row r="71" spans="1:2" ht="15" x14ac:dyDescent="0.2">
      <c r="A71" s="220"/>
      <c r="B71" s="219" t="s">
        <v>255</v>
      </c>
    </row>
    <row r="72" spans="1:2" ht="15" x14ac:dyDescent="0.2">
      <c r="B72" s="219" t="s">
        <v>256</v>
      </c>
    </row>
    <row r="73" spans="1:2" ht="6" customHeight="1" x14ac:dyDescent="0.2">
      <c r="B73" s="188"/>
    </row>
    <row r="74" spans="1:2" ht="15" x14ac:dyDescent="0.25">
      <c r="B74" s="211" t="s">
        <v>215</v>
      </c>
    </row>
    <row r="75" spans="1:2" ht="45" x14ac:dyDescent="0.2">
      <c r="B75" s="189" t="s">
        <v>240</v>
      </c>
    </row>
    <row r="76" spans="1:2" ht="6" customHeight="1" x14ac:dyDescent="0.2">
      <c r="B76" s="188"/>
    </row>
    <row r="77" spans="1:2" ht="15" x14ac:dyDescent="0.2">
      <c r="B77" s="215" t="s">
        <v>246</v>
      </c>
    </row>
    <row r="78" spans="1:2" ht="6" customHeight="1" x14ac:dyDescent="0.2">
      <c r="B78" s="198"/>
    </row>
    <row r="79" spans="1:2" ht="15" x14ac:dyDescent="0.2">
      <c r="B79" s="187" t="s">
        <v>219</v>
      </c>
    </row>
    <row r="80" spans="1:2" ht="30" x14ac:dyDescent="0.2">
      <c r="B80" s="189" t="s">
        <v>247</v>
      </c>
    </row>
    <row r="81" spans="2:2" ht="6" customHeight="1" x14ac:dyDescent="0.2">
      <c r="B81" s="188"/>
    </row>
    <row r="82" spans="2:2" ht="15" x14ac:dyDescent="0.2">
      <c r="B82" s="187" t="s">
        <v>222</v>
      </c>
    </row>
    <row r="83" spans="2:2" ht="30" x14ac:dyDescent="0.2">
      <c r="B83" s="189" t="s">
        <v>248</v>
      </c>
    </row>
    <row r="84" spans="2:2" ht="6" customHeight="1" x14ac:dyDescent="0.2">
      <c r="B84" s="187"/>
    </row>
    <row r="85" spans="2:2" ht="15" x14ac:dyDescent="0.2">
      <c r="B85" s="187" t="s">
        <v>217</v>
      </c>
    </row>
    <row r="86" spans="2:2" ht="15" customHeight="1" x14ac:dyDescent="0.2">
      <c r="B86" s="189" t="s">
        <v>243</v>
      </c>
    </row>
    <row r="87" spans="2:2" ht="6" customHeight="1" x14ac:dyDescent="0.2">
      <c r="B87" s="189"/>
    </row>
    <row r="88" spans="2:2" ht="15" x14ac:dyDescent="0.2">
      <c r="B88" s="187" t="s">
        <v>218</v>
      </c>
    </row>
    <row r="89" spans="2:2" ht="15" x14ac:dyDescent="0.2">
      <c r="B89" s="189" t="s">
        <v>239</v>
      </c>
    </row>
    <row r="90" spans="2:2" ht="6" customHeight="1" x14ac:dyDescent="0.2">
      <c r="B90" s="189"/>
    </row>
    <row r="91" spans="2:2" ht="15" x14ac:dyDescent="0.2">
      <c r="B91" s="187" t="s">
        <v>6</v>
      </c>
    </row>
    <row r="92" spans="2:2" ht="30" x14ac:dyDescent="0.2">
      <c r="B92" s="189" t="s">
        <v>245</v>
      </c>
    </row>
    <row r="93" spans="2:2" ht="6" customHeight="1" x14ac:dyDescent="0.2">
      <c r="B93" s="217"/>
    </row>
    <row r="94" spans="2:2" ht="6" customHeight="1" x14ac:dyDescent="0.2">
      <c r="B94" s="185"/>
    </row>
    <row r="95" spans="2:2" ht="6" customHeight="1" x14ac:dyDescent="0.25">
      <c r="B95" s="182"/>
    </row>
    <row r="96" spans="2:2" x14ac:dyDescent="0.2">
      <c r="B96" s="195"/>
    </row>
    <row r="97" spans="2:2" x14ac:dyDescent="0.2">
      <c r="B97" s="196"/>
    </row>
    <row r="98" spans="2:2" ht="6" customHeight="1" x14ac:dyDescent="0.2">
      <c r="B98" s="195"/>
    </row>
  </sheetData>
  <pageMargins left="0.25" right="0.25" top="0.75" bottom="0.75" header="0.3" footer="0.3"/>
  <pageSetup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from>
                    <xdr:col>1</xdr:col>
                    <xdr:colOff>1247775</xdr:colOff>
                    <xdr:row>12</xdr:row>
                    <xdr:rowOff>0</xdr:rowOff>
                  </from>
                  <to>
                    <xdr:col>1</xdr:col>
                    <xdr:colOff>1343025</xdr:colOff>
                    <xdr:row>12</xdr:row>
                    <xdr:rowOff>161925</xdr:rowOff>
                  </to>
                </anchor>
              </controlPr>
            </control>
          </mc:Choice>
        </mc:AlternateContent>
        <mc:AlternateContent xmlns:mc="http://schemas.openxmlformats.org/markup-compatibility/2006">
          <mc:Choice Requires="x14">
            <control shapeId="6147" r:id="rId5" name="Spinner 3">
              <controlPr defaultSize="0" print="0" autoPict="0">
                <anchor>
                  <from>
                    <xdr:col>1</xdr:col>
                    <xdr:colOff>876300</xdr:colOff>
                    <xdr:row>9</xdr:row>
                    <xdr:rowOff>9525</xdr:rowOff>
                  </from>
                  <to>
                    <xdr:col>1</xdr:col>
                    <xdr:colOff>971550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28027-21E5-4239-B037-D5BDB8D2963F}">
  <sheetPr>
    <pageSetUpPr fitToPage="1"/>
  </sheetPr>
  <dimension ref="B1:AE65"/>
  <sheetViews>
    <sheetView showGridLines="0" showRowColHeaders="0" tabSelected="1" showRuler="0" zoomScaleNormal="100" workbookViewId="0">
      <pane xSplit="2" ySplit="10" topLeftCell="C11" activePane="bottomRight" state="frozen"/>
      <selection pane="topRight" activeCell="C1" sqref="C1"/>
      <selection pane="bottomLeft" activeCell="A11" sqref="A11"/>
      <selection pane="bottomRight" activeCell="AG5" sqref="AG5"/>
    </sheetView>
  </sheetViews>
  <sheetFormatPr defaultColWidth="9.140625" defaultRowHeight="12.75" x14ac:dyDescent="0.2"/>
  <cols>
    <col min="1" max="1" width="1.7109375" style="1" customWidth="1"/>
    <col min="2" max="2" width="4.5703125" style="1" bestFit="1" customWidth="1"/>
    <col min="3" max="3" width="29.140625" style="2" bestFit="1" customWidth="1"/>
    <col min="4" max="4" width="10" style="1" customWidth="1"/>
    <col min="5" max="5" width="5.28515625" style="1" bestFit="1" customWidth="1"/>
    <col min="6" max="6" width="1.42578125" style="1" customWidth="1"/>
    <col min="7" max="7" width="10" style="1" customWidth="1"/>
    <col min="8" max="8" width="5.7109375" style="1" bestFit="1" customWidth="1"/>
    <col min="9" max="9" width="7.85546875" style="1" customWidth="1"/>
    <col min="10" max="10" width="1.7109375" style="1" customWidth="1"/>
    <col min="11" max="11" width="13.85546875" style="1" customWidth="1"/>
    <col min="12" max="12" width="6.7109375" style="1" bestFit="1" customWidth="1"/>
    <col min="13" max="13" width="1.7109375" style="1" customWidth="1"/>
    <col min="14" max="14" width="6.140625" style="1" customWidth="1"/>
    <col min="15" max="15" width="5.7109375" style="1" customWidth="1"/>
    <col min="16" max="16" width="6.42578125" style="1" customWidth="1"/>
    <col min="17" max="17" width="5.7109375" style="1" bestFit="1" customWidth="1"/>
    <col min="18" max="18" width="1.7109375" style="1" customWidth="1"/>
    <col min="19" max="19" width="6" style="1" bestFit="1" customWidth="1"/>
    <col min="20" max="20" width="5.7109375" style="1" bestFit="1" customWidth="1"/>
    <col min="21" max="21" width="6.140625" style="1" bestFit="1" customWidth="1"/>
    <col min="22" max="22" width="6" style="1" bestFit="1" customWidth="1"/>
    <col min="23" max="23" width="11.42578125" style="1" bestFit="1" customWidth="1"/>
    <col min="24" max="24" width="1.42578125" style="1" customWidth="1"/>
    <col min="25" max="25" width="8.7109375" style="1" bestFit="1" customWidth="1"/>
    <col min="26" max="26" width="9.7109375" style="1" customWidth="1"/>
    <col min="27" max="27" width="5.85546875" style="1" bestFit="1" customWidth="1"/>
    <col min="28" max="28" width="8" style="1" customWidth="1"/>
    <col min="29" max="29" width="10.28515625" style="1" customWidth="1"/>
    <col min="30" max="30" width="6.7109375" style="1" bestFit="1" customWidth="1"/>
    <col min="31" max="31" width="2.42578125" style="1" customWidth="1"/>
    <col min="32" max="16384" width="9.140625" style="1"/>
  </cols>
  <sheetData>
    <row r="1" spans="2:31" x14ac:dyDescent="0.2">
      <c r="AD1" s="61" t="s">
        <v>204</v>
      </c>
    </row>
    <row r="2" spans="2:31" ht="9.9499999999999993" customHeight="1" x14ac:dyDescent="0.2">
      <c r="AD2" s="201" t="s">
        <v>278</v>
      </c>
    </row>
    <row r="3" spans="2:31" s="3" customFormat="1" ht="34.5" customHeight="1" x14ac:dyDescent="0.3">
      <c r="B3" s="237" t="str">
        <f ca="1">"Welfare Transition (WT) Quarterly Performance Report
Exit Quarter "&amp;LOOKUP!G2</f>
        <v>Welfare Transition (WT) Quarterly Performance Report
Exit Quarter April - June 2023</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1"/>
    </row>
    <row r="4" spans="2:31" s="3" customFormat="1" ht="7.5" customHeight="1" x14ac:dyDescent="0.3">
      <c r="C4" s="4"/>
      <c r="D4" s="4"/>
      <c r="E4" s="4"/>
      <c r="F4" s="4"/>
      <c r="G4" s="4"/>
      <c r="H4" s="4"/>
      <c r="I4" s="4"/>
      <c r="J4" s="4"/>
      <c r="K4" s="4"/>
      <c r="L4" s="4"/>
      <c r="M4" s="4"/>
      <c r="N4" s="4"/>
      <c r="O4" s="4"/>
      <c r="P4" s="4"/>
      <c r="Q4" s="4"/>
      <c r="R4" s="4"/>
      <c r="S4" s="4"/>
      <c r="T4" s="4"/>
      <c r="U4" s="4"/>
      <c r="V4" s="4"/>
      <c r="W4" s="4"/>
    </row>
    <row r="5" spans="2:31" s="3" customFormat="1" ht="18.95" customHeight="1" x14ac:dyDescent="0.3">
      <c r="B5" s="4"/>
      <c r="C5" s="246" t="s">
        <v>0</v>
      </c>
      <c r="D5" s="247"/>
      <c r="E5" s="4"/>
      <c r="G5" s="5">
        <f>25-LOOKUP!F8</f>
        <v>1</v>
      </c>
      <c r="H5" s="238" t="s">
        <v>211</v>
      </c>
      <c r="I5" s="238"/>
      <c r="J5" s="238"/>
      <c r="K5" s="238"/>
      <c r="L5" s="238"/>
      <c r="M5" s="238"/>
      <c r="N5" s="238"/>
      <c r="O5" s="238"/>
      <c r="P5" s="238"/>
      <c r="Q5" s="238"/>
      <c r="R5" s="238"/>
      <c r="S5" s="238"/>
      <c r="T5" s="238"/>
      <c r="U5" s="238"/>
      <c r="V5" s="238"/>
      <c r="W5" s="238"/>
      <c r="X5" s="238"/>
      <c r="Y5" s="238"/>
      <c r="Z5" s="238"/>
      <c r="AA5" s="238"/>
      <c r="AB5" s="238"/>
      <c r="AC5" s="238"/>
      <c r="AD5" s="238"/>
    </row>
    <row r="6" spans="2:31" s="3" customFormat="1" ht="18.75" customHeight="1" x14ac:dyDescent="0.3">
      <c r="B6" s="4"/>
      <c r="C6" s="245" t="str">
        <f ca="1">LOOKUP!G2</f>
        <v>April - June 2023</v>
      </c>
      <c r="D6" s="245"/>
      <c r="E6" s="4"/>
      <c r="F6" s="4"/>
      <c r="G6" s="6"/>
      <c r="H6" s="4"/>
      <c r="I6" s="4"/>
      <c r="J6" s="4"/>
      <c r="K6" s="4"/>
      <c r="L6" s="4"/>
      <c r="M6" s="4"/>
      <c r="N6" s="4"/>
      <c r="O6" s="4"/>
      <c r="P6" s="4"/>
      <c r="Q6" s="4"/>
      <c r="R6" s="4"/>
      <c r="S6" s="4"/>
      <c r="T6" s="4"/>
      <c r="U6" s="4"/>
      <c r="V6" s="4"/>
      <c r="W6" s="4"/>
    </row>
    <row r="7" spans="2:31" s="207" customFormat="1" ht="6.75" customHeight="1" x14ac:dyDescent="0.3">
      <c r="B7" s="203"/>
      <c r="C7" s="204"/>
      <c r="D7" s="204"/>
      <c r="E7" s="203"/>
      <c r="F7" s="203"/>
      <c r="G7" s="206"/>
      <c r="H7" s="203"/>
      <c r="I7" s="203"/>
      <c r="J7" s="203"/>
      <c r="K7" s="203"/>
      <c r="L7" s="203"/>
      <c r="M7" s="203"/>
      <c r="N7" s="203"/>
      <c r="O7" s="203"/>
      <c r="P7" s="203"/>
      <c r="Q7" s="203"/>
      <c r="R7" s="203"/>
      <c r="S7" s="203"/>
      <c r="T7" s="203"/>
      <c r="U7" s="203"/>
      <c r="V7" s="203"/>
      <c r="W7" s="203"/>
    </row>
    <row r="8" spans="2:31" s="9" customFormat="1" ht="18.75" customHeight="1" x14ac:dyDescent="0.25">
      <c r="B8" s="7"/>
      <c r="C8" s="8"/>
      <c r="D8" s="243" t="s">
        <v>201</v>
      </c>
      <c r="E8" s="244"/>
      <c r="F8" s="8"/>
      <c r="G8" s="239" t="s">
        <v>1</v>
      </c>
      <c r="H8" s="239"/>
      <c r="I8" s="239"/>
      <c r="J8" s="8"/>
      <c r="K8" s="240" t="s">
        <v>2</v>
      </c>
      <c r="L8" s="241"/>
      <c r="M8" s="8"/>
      <c r="N8" s="240" t="s">
        <v>194</v>
      </c>
      <c r="O8" s="242"/>
      <c r="P8" s="242"/>
      <c r="Q8" s="241"/>
      <c r="R8" s="8"/>
      <c r="S8" s="239" t="s">
        <v>3</v>
      </c>
      <c r="T8" s="239"/>
      <c r="U8" s="239"/>
      <c r="V8" s="239"/>
      <c r="W8" s="239"/>
      <c r="Y8" s="239" t="s">
        <v>4</v>
      </c>
      <c r="Z8" s="239"/>
      <c r="AA8" s="239"/>
      <c r="AB8" s="239"/>
      <c r="AC8" s="239"/>
      <c r="AD8" s="239"/>
    </row>
    <row r="9" spans="2:31" s="11" customFormat="1" ht="30" customHeight="1" x14ac:dyDescent="0.25">
      <c r="B9" s="233" t="s">
        <v>200</v>
      </c>
      <c r="C9" s="233"/>
      <c r="D9" s="234" t="str">
        <f ca="1">"Exiters
"&amp;LOOKUP!G2</f>
        <v>Exiters
April - June 2023</v>
      </c>
      <c r="E9" s="236" t="s">
        <v>207</v>
      </c>
      <c r="F9" s="10"/>
      <c r="G9" s="231" t="s">
        <v>5</v>
      </c>
      <c r="H9" s="232" t="s">
        <v>6</v>
      </c>
      <c r="I9" s="231" t="s">
        <v>7</v>
      </c>
      <c r="J9" s="1"/>
      <c r="K9" s="231" t="s">
        <v>199</v>
      </c>
      <c r="L9" s="232" t="s">
        <v>8</v>
      </c>
      <c r="M9" s="1"/>
      <c r="N9" s="225" t="s">
        <v>209</v>
      </c>
      <c r="O9" s="226"/>
      <c r="P9" s="227" t="s">
        <v>210</v>
      </c>
      <c r="Q9" s="228"/>
      <c r="R9" s="1"/>
      <c r="S9" s="229" t="s">
        <v>9</v>
      </c>
      <c r="T9" s="229"/>
      <c r="U9" s="229"/>
      <c r="V9" s="229"/>
      <c r="W9" s="216" t="s">
        <v>10</v>
      </c>
      <c r="Y9" s="229" t="s">
        <v>220</v>
      </c>
      <c r="Z9" s="229"/>
      <c r="AA9" s="229"/>
      <c r="AB9" s="229" t="s">
        <v>221</v>
      </c>
      <c r="AC9" s="229"/>
      <c r="AD9" s="229"/>
    </row>
    <row r="10" spans="2:31" s="11" customFormat="1" ht="39" customHeight="1" x14ac:dyDescent="0.25">
      <c r="B10" s="233"/>
      <c r="C10" s="233"/>
      <c r="D10" s="235"/>
      <c r="E10" s="236"/>
      <c r="F10" s="10"/>
      <c r="G10" s="231"/>
      <c r="H10" s="232"/>
      <c r="I10" s="231"/>
      <c r="J10" s="1"/>
      <c r="K10" s="231"/>
      <c r="L10" s="232"/>
      <c r="M10" s="1"/>
      <c r="N10" s="12" t="s">
        <v>213</v>
      </c>
      <c r="O10" s="155" t="s">
        <v>6</v>
      </c>
      <c r="P10" s="12" t="s">
        <v>213</v>
      </c>
      <c r="Q10" s="155" t="s">
        <v>6</v>
      </c>
      <c r="R10" s="1"/>
      <c r="S10" s="12" t="s">
        <v>11</v>
      </c>
      <c r="T10" s="12" t="s">
        <v>12</v>
      </c>
      <c r="U10" s="12" t="s">
        <v>13</v>
      </c>
      <c r="V10" s="12" t="s">
        <v>14</v>
      </c>
      <c r="W10" s="12" t="s">
        <v>216</v>
      </c>
      <c r="Y10" s="12" t="s">
        <v>217</v>
      </c>
      <c r="Z10" s="12" t="s">
        <v>218</v>
      </c>
      <c r="AA10" s="154" t="s">
        <v>6</v>
      </c>
      <c r="AB10" s="181" t="s">
        <v>217</v>
      </c>
      <c r="AC10" s="181" t="s">
        <v>218</v>
      </c>
      <c r="AD10" s="154" t="s">
        <v>6</v>
      </c>
    </row>
    <row r="11" spans="2:31" s="11" customFormat="1" ht="15" x14ac:dyDescent="0.25">
      <c r="B11" s="20">
        <f>LOOKUP!A803</f>
        <v>1</v>
      </c>
      <c r="C11" s="178" t="str">
        <f>LOOKUP!C803</f>
        <v>CareerSource Escarosa</v>
      </c>
      <c r="D11" s="13">
        <f ca="1">DATA!C7</f>
        <v>65</v>
      </c>
      <c r="E11" s="14">
        <f ca="1">SUM(D11/$D$35)</f>
        <v>2.4593265228906546E-2</v>
      </c>
      <c r="F11" s="15"/>
      <c r="G11" s="16">
        <f ca="1">DATA!C34</f>
        <v>0</v>
      </c>
      <c r="H11" s="158">
        <f ca="1">DATA!D34</f>
        <v>0</v>
      </c>
      <c r="I11" s="18">
        <f ca="1">DATA!C61</f>
        <v>0</v>
      </c>
      <c r="J11" s="19"/>
      <c r="K11" s="16">
        <f ca="1">DATA!C88</f>
        <v>30</v>
      </c>
      <c r="L11" s="158">
        <f ca="1">DATA!D88</f>
        <v>0.46153846153846156</v>
      </c>
      <c r="M11" s="19"/>
      <c r="N11" s="16">
        <f ca="1">DATA!C790</f>
        <v>0</v>
      </c>
      <c r="O11" s="157">
        <f ca="1">DATA!D790</f>
        <v>0</v>
      </c>
      <c r="P11" s="16">
        <f ca="1">DATA!C816</f>
        <v>5</v>
      </c>
      <c r="Q11" s="157">
        <f ca="1">DATA!D816</f>
        <v>7.6923076923076927E-2</v>
      </c>
      <c r="R11" s="19"/>
      <c r="S11" s="16">
        <f ca="1">DATA!C304</f>
        <v>14</v>
      </c>
      <c r="T11" s="16">
        <f ca="1">DATA!C358</f>
        <v>4</v>
      </c>
      <c r="U11" s="16">
        <f ca="1">DATA!C412</f>
        <v>7</v>
      </c>
      <c r="V11" s="16">
        <f ca="1">DATA!C115</f>
        <v>25</v>
      </c>
      <c r="W11" s="16">
        <f ca="1">DATA!C142</f>
        <v>28</v>
      </c>
      <c r="Y11" s="16">
        <f ca="1">DATA!C169</f>
        <v>5</v>
      </c>
      <c r="Z11" s="16">
        <f ca="1">DATA!C196</f>
        <v>47</v>
      </c>
      <c r="AA11" s="158">
        <f ca="1">DATA!D169</f>
        <v>0.10638297872340426</v>
      </c>
      <c r="AB11" s="16">
        <f ca="1">DATA!C223</f>
        <v>0</v>
      </c>
      <c r="AC11" s="16">
        <f ca="1">DATA!C250</f>
        <v>3</v>
      </c>
      <c r="AD11" s="158">
        <f ca="1">DATA!D223</f>
        <v>0</v>
      </c>
    </row>
    <row r="12" spans="2:31" s="11" customFormat="1" ht="15" customHeight="1" x14ac:dyDescent="0.25">
      <c r="B12" s="20">
        <f>LOOKUP!A804</f>
        <v>2</v>
      </c>
      <c r="C12" s="178" t="str">
        <f>LOOKUP!C804</f>
        <v>CareerSource Okaloosa Walton</v>
      </c>
      <c r="D12" s="13">
        <f ca="1">DATA!C8</f>
        <v>14</v>
      </c>
      <c r="E12" s="14">
        <f t="shared" ref="E12:E34" ca="1" si="0">SUM(D12/$D$35)</f>
        <v>5.2970109723798715E-3</v>
      </c>
      <c r="F12" s="15"/>
      <c r="G12" s="16">
        <f ca="1">DATA!C35</f>
        <v>0</v>
      </c>
      <c r="H12" s="158">
        <f ca="1">DATA!D35</f>
        <v>0</v>
      </c>
      <c r="I12" s="18">
        <f ca="1">DATA!C62</f>
        <v>0</v>
      </c>
      <c r="J12" s="19"/>
      <c r="K12" s="16">
        <f ca="1">DATA!C89</f>
        <v>6</v>
      </c>
      <c r="L12" s="158">
        <f ca="1">DATA!D89</f>
        <v>0.42857142857142855</v>
      </c>
      <c r="M12" s="19"/>
      <c r="N12" s="16">
        <f ca="1">DATA!C791</f>
        <v>0</v>
      </c>
      <c r="O12" s="157">
        <f ca="1">DATA!D791</f>
        <v>0</v>
      </c>
      <c r="P12" s="16">
        <f ca="1">DATA!C817</f>
        <v>0</v>
      </c>
      <c r="Q12" s="157">
        <f ca="1">DATA!D817</f>
        <v>0</v>
      </c>
      <c r="R12" s="19"/>
      <c r="S12" s="16">
        <f ca="1">DATA!C305</f>
        <v>4</v>
      </c>
      <c r="T12" s="16">
        <f ca="1">DATA!C359</f>
        <v>0</v>
      </c>
      <c r="U12" s="16">
        <f ca="1">DATA!C413</f>
        <v>0</v>
      </c>
      <c r="V12" s="16">
        <f ca="1">DATA!C116</f>
        <v>4</v>
      </c>
      <c r="W12" s="16">
        <f ca="1">DATA!C143</f>
        <v>2</v>
      </c>
      <c r="Y12" s="16">
        <f ca="1">DATA!C170</f>
        <v>0</v>
      </c>
      <c r="Z12" s="16">
        <f ca="1">DATA!C197</f>
        <v>6</v>
      </c>
      <c r="AA12" s="158">
        <f ca="1">DATA!D170</f>
        <v>0</v>
      </c>
      <c r="AB12" s="16">
        <f ca="1">DATA!C224</f>
        <v>0</v>
      </c>
      <c r="AC12" s="16">
        <f ca="1">DATA!C251</f>
        <v>0</v>
      </c>
      <c r="AD12" s="158">
        <f ca="1">DATA!D224</f>
        <v>0</v>
      </c>
    </row>
    <row r="13" spans="2:31" s="11" customFormat="1" ht="15" customHeight="1" x14ac:dyDescent="0.25">
      <c r="B13" s="20">
        <f>LOOKUP!A805</f>
        <v>3</v>
      </c>
      <c r="C13" s="178" t="str">
        <f>LOOKUP!C805</f>
        <v>CareerSource Chipola</v>
      </c>
      <c r="D13" s="13">
        <f ca="1">DATA!C9</f>
        <v>11</v>
      </c>
      <c r="E13" s="14">
        <f t="shared" ca="1" si="0"/>
        <v>4.1619371925841848E-3</v>
      </c>
      <c r="F13" s="15"/>
      <c r="G13" s="16">
        <f ca="1">DATA!C36</f>
        <v>0</v>
      </c>
      <c r="H13" s="158">
        <f ca="1">DATA!D36</f>
        <v>0</v>
      </c>
      <c r="I13" s="18">
        <f ca="1">DATA!C63</f>
        <v>0</v>
      </c>
      <c r="J13" s="19"/>
      <c r="K13" s="16">
        <f ca="1">DATA!C90</f>
        <v>5</v>
      </c>
      <c r="L13" s="158">
        <f ca="1">DATA!D90</f>
        <v>0.45454545454545453</v>
      </c>
      <c r="M13" s="19"/>
      <c r="N13" s="16">
        <f ca="1">DATA!C792</f>
        <v>0</v>
      </c>
      <c r="O13" s="157">
        <f ca="1">DATA!D792</f>
        <v>0</v>
      </c>
      <c r="P13" s="16">
        <f ca="1">DATA!C818</f>
        <v>0</v>
      </c>
      <c r="Q13" s="157">
        <f ca="1">DATA!D818</f>
        <v>0</v>
      </c>
      <c r="R13" s="19"/>
      <c r="S13" s="16">
        <f ca="1">DATA!C306</f>
        <v>7</v>
      </c>
      <c r="T13" s="16">
        <f ca="1">DATA!C360</f>
        <v>1</v>
      </c>
      <c r="U13" s="16">
        <f ca="1">DATA!C414</f>
        <v>0</v>
      </c>
      <c r="V13" s="16">
        <f ca="1">DATA!C117</f>
        <v>8</v>
      </c>
      <c r="W13" s="16">
        <f ca="1">DATA!C144</f>
        <v>7</v>
      </c>
      <c r="Y13" s="16">
        <f ca="1">DATA!C171</f>
        <v>1</v>
      </c>
      <c r="Z13" s="16">
        <f ca="1">DATA!C198</f>
        <v>7</v>
      </c>
      <c r="AA13" s="158">
        <f ca="1">DATA!D171</f>
        <v>0.14285714285714285</v>
      </c>
      <c r="AB13" s="16">
        <f ca="1">DATA!C225</f>
        <v>0</v>
      </c>
      <c r="AC13" s="16">
        <f ca="1">DATA!C252</f>
        <v>1</v>
      </c>
      <c r="AD13" s="158">
        <f ca="1">DATA!D225</f>
        <v>0</v>
      </c>
    </row>
    <row r="14" spans="2:31" s="11" customFormat="1" ht="15" customHeight="1" x14ac:dyDescent="0.25">
      <c r="B14" s="20">
        <f>LOOKUP!A806</f>
        <v>4</v>
      </c>
      <c r="C14" s="178" t="str">
        <f>LOOKUP!C806</f>
        <v>CareerSource Gulf Coast</v>
      </c>
      <c r="D14" s="13">
        <f ca="1">DATA!C10</f>
        <v>18</v>
      </c>
      <c r="E14" s="14">
        <f t="shared" ca="1" si="0"/>
        <v>6.8104426787741201E-3</v>
      </c>
      <c r="F14" s="15"/>
      <c r="G14" s="16">
        <f ca="1">DATA!C37</f>
        <v>0</v>
      </c>
      <c r="H14" s="158">
        <f ca="1">DATA!D37</f>
        <v>0</v>
      </c>
      <c r="I14" s="18">
        <f ca="1">DATA!C64</f>
        <v>0</v>
      </c>
      <c r="J14" s="19"/>
      <c r="K14" s="16">
        <f ca="1">DATA!C91</f>
        <v>9</v>
      </c>
      <c r="L14" s="158">
        <f ca="1">DATA!D91</f>
        <v>0.5</v>
      </c>
      <c r="M14" s="19"/>
      <c r="N14" s="16">
        <f ca="1">DATA!C793</f>
        <v>0</v>
      </c>
      <c r="O14" s="157">
        <f ca="1">DATA!D793</f>
        <v>0</v>
      </c>
      <c r="P14" s="16">
        <f ca="1">DATA!C819</f>
        <v>12</v>
      </c>
      <c r="Q14" s="157">
        <f ca="1">DATA!D819</f>
        <v>0.66666666666666663</v>
      </c>
      <c r="R14" s="19"/>
      <c r="S14" s="16">
        <f ca="1">DATA!C307</f>
        <v>5</v>
      </c>
      <c r="T14" s="16">
        <f ca="1">DATA!C361</f>
        <v>1</v>
      </c>
      <c r="U14" s="16">
        <f ca="1">DATA!C415</f>
        <v>0</v>
      </c>
      <c r="V14" s="16">
        <f ca="1">DATA!C118</f>
        <v>6</v>
      </c>
      <c r="W14" s="16">
        <f ca="1">DATA!C145</f>
        <v>5</v>
      </c>
      <c r="Y14" s="16">
        <f ca="1">DATA!C172</f>
        <v>2</v>
      </c>
      <c r="Z14" s="16">
        <f ca="1">DATA!C199</f>
        <v>13</v>
      </c>
      <c r="AA14" s="158">
        <f ca="1">DATA!D172</f>
        <v>0.15384615384615385</v>
      </c>
      <c r="AB14" s="16">
        <f ca="1">DATA!C226</f>
        <v>0</v>
      </c>
      <c r="AC14" s="16">
        <f ca="1">DATA!C253</f>
        <v>1</v>
      </c>
      <c r="AD14" s="158">
        <f ca="1">DATA!D226</f>
        <v>0</v>
      </c>
    </row>
    <row r="15" spans="2:31" s="11" customFormat="1" ht="15" customHeight="1" x14ac:dyDescent="0.25">
      <c r="B15" s="20">
        <f>LOOKUP!A807</f>
        <v>5</v>
      </c>
      <c r="C15" s="178" t="str">
        <f>LOOKUP!C807</f>
        <v>CareerSource Capital Region</v>
      </c>
      <c r="D15" s="13">
        <f ca="1">DATA!C11</f>
        <v>43</v>
      </c>
      <c r="E15" s="14">
        <f t="shared" ca="1" si="0"/>
        <v>1.6269390843738175E-2</v>
      </c>
      <c r="F15" s="15"/>
      <c r="G15" s="16">
        <f ca="1">DATA!C38</f>
        <v>0</v>
      </c>
      <c r="H15" s="158">
        <f ca="1">DATA!D38</f>
        <v>0</v>
      </c>
      <c r="I15" s="18">
        <f ca="1">DATA!C65</f>
        <v>0</v>
      </c>
      <c r="J15" s="19"/>
      <c r="K15" s="16">
        <f ca="1">DATA!C92</f>
        <v>14</v>
      </c>
      <c r="L15" s="158">
        <f ca="1">DATA!D92</f>
        <v>0.32558139534883723</v>
      </c>
      <c r="M15" s="19"/>
      <c r="N15" s="16">
        <f ca="1">DATA!C794</f>
        <v>0</v>
      </c>
      <c r="O15" s="157">
        <f ca="1">DATA!D794</f>
        <v>0</v>
      </c>
      <c r="P15" s="16">
        <f ca="1">DATA!C820</f>
        <v>23</v>
      </c>
      <c r="Q15" s="157">
        <f ca="1">DATA!D820</f>
        <v>0.53488372093023251</v>
      </c>
      <c r="R15" s="19"/>
      <c r="S15" s="16">
        <f ca="1">DATA!C308</f>
        <v>17</v>
      </c>
      <c r="T15" s="16">
        <f ca="1">DATA!C362</f>
        <v>4</v>
      </c>
      <c r="U15" s="16">
        <f ca="1">DATA!C416</f>
        <v>0</v>
      </c>
      <c r="V15" s="16">
        <f ca="1">DATA!C119</f>
        <v>21</v>
      </c>
      <c r="W15" s="16">
        <f ca="1">DATA!C146</f>
        <v>11</v>
      </c>
      <c r="Y15" s="16">
        <f ca="1">DATA!C173</f>
        <v>0</v>
      </c>
      <c r="Z15" s="16">
        <f ca="1">DATA!C200</f>
        <v>25</v>
      </c>
      <c r="AA15" s="158">
        <f ca="1">DATA!D173</f>
        <v>0</v>
      </c>
      <c r="AB15" s="16">
        <f ca="1">DATA!C227</f>
        <v>0</v>
      </c>
      <c r="AC15" s="16">
        <f ca="1">DATA!C254</f>
        <v>5</v>
      </c>
      <c r="AD15" s="158">
        <f ca="1">DATA!D227</f>
        <v>0</v>
      </c>
    </row>
    <row r="16" spans="2:31" s="11" customFormat="1" ht="15" customHeight="1" x14ac:dyDescent="0.25">
      <c r="B16" s="20">
        <f>LOOKUP!A808</f>
        <v>6</v>
      </c>
      <c r="C16" s="178" t="str">
        <f>LOOKUP!C808</f>
        <v>CareerSource North Florida</v>
      </c>
      <c r="D16" s="13">
        <f ca="1">DATA!C12</f>
        <v>17</v>
      </c>
      <c r="E16" s="14">
        <f t="shared" ca="1" si="0"/>
        <v>6.4320847521755582E-3</v>
      </c>
      <c r="F16" s="15"/>
      <c r="G16" s="16">
        <f ca="1">DATA!C39</f>
        <v>0</v>
      </c>
      <c r="H16" s="158">
        <f ca="1">DATA!D39</f>
        <v>0</v>
      </c>
      <c r="I16" s="18">
        <f ca="1">DATA!C66</f>
        <v>0</v>
      </c>
      <c r="J16" s="19"/>
      <c r="K16" s="16">
        <f ca="1">DATA!C93</f>
        <v>4</v>
      </c>
      <c r="L16" s="158">
        <f ca="1">DATA!D93</f>
        <v>0.23529411764705882</v>
      </c>
      <c r="M16" s="19"/>
      <c r="N16" s="16">
        <f ca="1">DATA!C795</f>
        <v>1</v>
      </c>
      <c r="O16" s="157">
        <f ca="1">DATA!D795</f>
        <v>5.8823529411764705E-2</v>
      </c>
      <c r="P16" s="16">
        <f ca="1">DATA!C821</f>
        <v>10</v>
      </c>
      <c r="Q16" s="157">
        <f ca="1">DATA!D821</f>
        <v>0.58823529411764708</v>
      </c>
      <c r="R16" s="19"/>
      <c r="S16" s="16">
        <f ca="1">DATA!C309</f>
        <v>3</v>
      </c>
      <c r="T16" s="16">
        <f ca="1">DATA!C363</f>
        <v>2</v>
      </c>
      <c r="U16" s="16">
        <f ca="1">DATA!C417</f>
        <v>0</v>
      </c>
      <c r="V16" s="16">
        <f ca="1">DATA!C120</f>
        <v>5</v>
      </c>
      <c r="W16" s="16">
        <f ca="1">DATA!C147</f>
        <v>5</v>
      </c>
      <c r="Y16" s="16">
        <f ca="1">DATA!C174</f>
        <v>0</v>
      </c>
      <c r="Z16" s="16">
        <f ca="1">DATA!C201</f>
        <v>8</v>
      </c>
      <c r="AA16" s="158">
        <f ca="1">DATA!D174</f>
        <v>0</v>
      </c>
      <c r="AB16" s="16">
        <f ca="1">DATA!C228</f>
        <v>0</v>
      </c>
      <c r="AC16" s="16">
        <f ca="1">DATA!C255</f>
        <v>1</v>
      </c>
      <c r="AD16" s="158">
        <f ca="1">DATA!D228</f>
        <v>0</v>
      </c>
    </row>
    <row r="17" spans="2:30" s="11" customFormat="1" ht="15" customHeight="1" x14ac:dyDescent="0.25">
      <c r="B17" s="20">
        <f>LOOKUP!A809</f>
        <v>7</v>
      </c>
      <c r="C17" s="178" t="str">
        <f>LOOKUP!C809</f>
        <v>CareerSource Florida Crown</v>
      </c>
      <c r="D17" s="13">
        <f ca="1">DATA!C13</f>
        <v>25</v>
      </c>
      <c r="E17" s="14">
        <f t="shared" ca="1" si="0"/>
        <v>9.4589481649640563E-3</v>
      </c>
      <c r="F17" s="15"/>
      <c r="G17" s="16">
        <f ca="1">DATA!C40</f>
        <v>0</v>
      </c>
      <c r="H17" s="158">
        <f ca="1">DATA!D40</f>
        <v>0</v>
      </c>
      <c r="I17" s="18">
        <f ca="1">DATA!C67</f>
        <v>0</v>
      </c>
      <c r="J17" s="19"/>
      <c r="K17" s="16">
        <f ca="1">DATA!C94</f>
        <v>8</v>
      </c>
      <c r="L17" s="158">
        <f ca="1">DATA!D94</f>
        <v>0.32</v>
      </c>
      <c r="M17" s="19"/>
      <c r="N17" s="16">
        <f ca="1">DATA!C796</f>
        <v>0</v>
      </c>
      <c r="O17" s="157">
        <f ca="1">DATA!D796</f>
        <v>0</v>
      </c>
      <c r="P17" s="16">
        <f ca="1">DATA!C822</f>
        <v>7</v>
      </c>
      <c r="Q17" s="157">
        <f ca="1">DATA!D822</f>
        <v>0.28000000000000003</v>
      </c>
      <c r="R17" s="19"/>
      <c r="S17" s="16">
        <f ca="1">DATA!C310</f>
        <v>9</v>
      </c>
      <c r="T17" s="16">
        <f ca="1">DATA!C364</f>
        <v>2</v>
      </c>
      <c r="U17" s="16">
        <f ca="1">DATA!C418</f>
        <v>1</v>
      </c>
      <c r="V17" s="16">
        <f ca="1">DATA!C121</f>
        <v>12</v>
      </c>
      <c r="W17" s="16">
        <f ca="1">DATA!C148</f>
        <v>11</v>
      </c>
      <c r="Y17" s="16">
        <f ca="1">DATA!C175</f>
        <v>0</v>
      </c>
      <c r="Z17" s="16">
        <f ca="1">DATA!C202</f>
        <v>15</v>
      </c>
      <c r="AA17" s="158">
        <f ca="1">DATA!D175</f>
        <v>0</v>
      </c>
      <c r="AB17" s="16">
        <f ca="1">DATA!C229</f>
        <v>0</v>
      </c>
      <c r="AC17" s="16">
        <f ca="1">DATA!C256</f>
        <v>0</v>
      </c>
      <c r="AD17" s="158">
        <f ca="1">DATA!D229</f>
        <v>0</v>
      </c>
    </row>
    <row r="18" spans="2:30" s="11" customFormat="1" ht="15" customHeight="1" x14ac:dyDescent="0.25">
      <c r="B18" s="20">
        <f>LOOKUP!A810</f>
        <v>8</v>
      </c>
      <c r="C18" s="178" t="str">
        <f>LOOKUP!C810</f>
        <v>CareerSource Northeast Florida</v>
      </c>
      <c r="D18" s="13">
        <f ca="1">DATA!C14</f>
        <v>257</v>
      </c>
      <c r="E18" s="14">
        <f t="shared" ca="1" si="0"/>
        <v>9.7237987135830498E-2</v>
      </c>
      <c r="F18" s="15"/>
      <c r="G18" s="16">
        <f ca="1">DATA!C41</f>
        <v>0</v>
      </c>
      <c r="H18" s="158">
        <f ca="1">DATA!D41</f>
        <v>0</v>
      </c>
      <c r="I18" s="18">
        <f ca="1">DATA!C68</f>
        <v>0</v>
      </c>
      <c r="J18" s="19"/>
      <c r="K18" s="16">
        <f ca="1">DATA!C95</f>
        <v>121</v>
      </c>
      <c r="L18" s="158">
        <f ca="1">DATA!D95</f>
        <v>0.47081712062256809</v>
      </c>
      <c r="M18" s="19"/>
      <c r="N18" s="16">
        <f ca="1">DATA!C797</f>
        <v>0</v>
      </c>
      <c r="O18" s="157">
        <f ca="1">DATA!D797</f>
        <v>0</v>
      </c>
      <c r="P18" s="16">
        <f ca="1">DATA!C823</f>
        <v>20</v>
      </c>
      <c r="Q18" s="157">
        <f ca="1">DATA!D823</f>
        <v>7.7821011673151752E-2</v>
      </c>
      <c r="R18" s="19"/>
      <c r="S18" s="16">
        <f ca="1">DATA!C311</f>
        <v>75</v>
      </c>
      <c r="T18" s="16">
        <f ca="1">DATA!C365</f>
        <v>20</v>
      </c>
      <c r="U18" s="16">
        <f ca="1">DATA!C419</f>
        <v>11</v>
      </c>
      <c r="V18" s="16">
        <f ca="1">DATA!C122</f>
        <v>106</v>
      </c>
      <c r="W18" s="16">
        <f ca="1">DATA!C149</f>
        <v>92</v>
      </c>
      <c r="Y18" s="16">
        <f ca="1">DATA!C176</f>
        <v>16</v>
      </c>
      <c r="Z18" s="16">
        <f ca="1">DATA!C203</f>
        <v>189</v>
      </c>
      <c r="AA18" s="158">
        <f ca="1">DATA!D176</f>
        <v>8.4656084656084651E-2</v>
      </c>
      <c r="AB18" s="16">
        <f ca="1">DATA!C230</f>
        <v>0</v>
      </c>
      <c r="AC18" s="16">
        <f ca="1">DATA!C257</f>
        <v>25</v>
      </c>
      <c r="AD18" s="158">
        <f ca="1">DATA!D230</f>
        <v>0</v>
      </c>
    </row>
    <row r="19" spans="2:30" s="11" customFormat="1" ht="15" customHeight="1" x14ac:dyDescent="0.25">
      <c r="B19" s="20">
        <f>LOOKUP!A811</f>
        <v>9</v>
      </c>
      <c r="C19" s="178" t="str">
        <f>LOOKUP!C811</f>
        <v>CareerSource North Central Florida</v>
      </c>
      <c r="D19" s="13">
        <f ca="1">DATA!C15</f>
        <v>27</v>
      </c>
      <c r="E19" s="14">
        <f t="shared" ca="1" si="0"/>
        <v>1.021566401816118E-2</v>
      </c>
      <c r="F19" s="15"/>
      <c r="G19" s="16">
        <f ca="1">DATA!C42</f>
        <v>0</v>
      </c>
      <c r="H19" s="158">
        <f ca="1">DATA!D42</f>
        <v>0</v>
      </c>
      <c r="I19" s="18">
        <f ca="1">DATA!C69</f>
        <v>0</v>
      </c>
      <c r="J19" s="19"/>
      <c r="K19" s="16">
        <f ca="1">DATA!C96</f>
        <v>17</v>
      </c>
      <c r="L19" s="158">
        <f ca="1">DATA!D96</f>
        <v>0.62962962962962965</v>
      </c>
      <c r="M19" s="19"/>
      <c r="N19" s="16">
        <f ca="1">DATA!C798</f>
        <v>1</v>
      </c>
      <c r="O19" s="157">
        <f ca="1">DATA!D798</f>
        <v>3.7037037037037035E-2</v>
      </c>
      <c r="P19" s="16">
        <f ca="1">DATA!C824</f>
        <v>6</v>
      </c>
      <c r="Q19" s="157">
        <f ca="1">DATA!D824</f>
        <v>0.22222222222222221</v>
      </c>
      <c r="R19" s="19"/>
      <c r="S19" s="16">
        <f ca="1">DATA!C312</f>
        <v>14</v>
      </c>
      <c r="T19" s="16">
        <f ca="1">DATA!C366</f>
        <v>2</v>
      </c>
      <c r="U19" s="16">
        <f ca="1">DATA!C420</f>
        <v>1</v>
      </c>
      <c r="V19" s="16">
        <f ca="1">DATA!C123</f>
        <v>17</v>
      </c>
      <c r="W19" s="16">
        <f ca="1">DATA!C150</f>
        <v>8</v>
      </c>
      <c r="Y19" s="16">
        <f ca="1">DATA!C177</f>
        <v>6</v>
      </c>
      <c r="Z19" s="16">
        <f ca="1">DATA!C204</f>
        <v>22</v>
      </c>
      <c r="AA19" s="158">
        <f ca="1">DATA!D177</f>
        <v>0.27272727272727271</v>
      </c>
      <c r="AB19" s="16">
        <f ca="1">DATA!C231</f>
        <v>0</v>
      </c>
      <c r="AC19" s="16">
        <f ca="1">DATA!C258</f>
        <v>2</v>
      </c>
      <c r="AD19" s="158">
        <f ca="1">DATA!D231</f>
        <v>0</v>
      </c>
    </row>
    <row r="20" spans="2:30" s="11" customFormat="1" ht="15" customHeight="1" x14ac:dyDescent="0.25">
      <c r="B20" s="20">
        <f>LOOKUP!A812</f>
        <v>10</v>
      </c>
      <c r="C20" s="178" t="str">
        <f>LOOKUP!C812</f>
        <v>CareerSource Citrus Levy Marion</v>
      </c>
      <c r="D20" s="13">
        <f ca="1">DATA!C16</f>
        <v>72</v>
      </c>
      <c r="E20" s="14">
        <f t="shared" ca="1" si="0"/>
        <v>2.7241770715096481E-2</v>
      </c>
      <c r="F20" s="15"/>
      <c r="G20" s="16">
        <f ca="1">DATA!C43</f>
        <v>0</v>
      </c>
      <c r="H20" s="158">
        <f ca="1">DATA!D43</f>
        <v>0</v>
      </c>
      <c r="I20" s="18">
        <f ca="1">DATA!C70</f>
        <v>0</v>
      </c>
      <c r="J20" s="19"/>
      <c r="K20" s="16">
        <f ca="1">DATA!C97</f>
        <v>37</v>
      </c>
      <c r="L20" s="158">
        <f ca="1">DATA!D97</f>
        <v>0.51388888888888884</v>
      </c>
      <c r="M20" s="19"/>
      <c r="N20" s="16">
        <f ca="1">DATA!C799</f>
        <v>0</v>
      </c>
      <c r="O20" s="157">
        <f ca="1">DATA!D799</f>
        <v>0</v>
      </c>
      <c r="P20" s="16">
        <f ca="1">DATA!C825</f>
        <v>2</v>
      </c>
      <c r="Q20" s="157">
        <f ca="1">DATA!D825</f>
        <v>2.7777777777777776E-2</v>
      </c>
      <c r="R20" s="19"/>
      <c r="S20" s="16">
        <f ca="1">DATA!C313</f>
        <v>27</v>
      </c>
      <c r="T20" s="16">
        <f ca="1">DATA!C367</f>
        <v>6</v>
      </c>
      <c r="U20" s="16">
        <f ca="1">DATA!C421</f>
        <v>6</v>
      </c>
      <c r="V20" s="16">
        <f ca="1">DATA!C124</f>
        <v>39</v>
      </c>
      <c r="W20" s="16">
        <f ca="1">DATA!C151</f>
        <v>17</v>
      </c>
      <c r="Y20" s="16">
        <f ca="1">DATA!C178</f>
        <v>20</v>
      </c>
      <c r="Z20" s="16">
        <f ca="1">DATA!C205</f>
        <v>59</v>
      </c>
      <c r="AA20" s="158">
        <f ca="1">DATA!D178</f>
        <v>0.33898305084745761</v>
      </c>
      <c r="AB20" s="16">
        <f ca="1">DATA!C232</f>
        <v>0</v>
      </c>
      <c r="AC20" s="16">
        <f ca="1">DATA!C259</f>
        <v>4</v>
      </c>
      <c r="AD20" s="158">
        <f ca="1">DATA!D232</f>
        <v>0</v>
      </c>
    </row>
    <row r="21" spans="2:30" s="11" customFormat="1" ht="15" customHeight="1" x14ac:dyDescent="0.25">
      <c r="B21" s="20">
        <f>LOOKUP!A813</f>
        <v>11</v>
      </c>
      <c r="C21" s="178" t="str">
        <f>LOOKUP!C813</f>
        <v>CareerSource Flagler Volusia</v>
      </c>
      <c r="D21" s="13">
        <f ca="1">DATA!C17</f>
        <v>103</v>
      </c>
      <c r="E21" s="14">
        <f t="shared" ca="1" si="0"/>
        <v>3.8970866439651912E-2</v>
      </c>
      <c r="F21" s="15"/>
      <c r="G21" s="16">
        <f ca="1">DATA!C44</f>
        <v>0</v>
      </c>
      <c r="H21" s="158">
        <f ca="1">DATA!D44</f>
        <v>0</v>
      </c>
      <c r="I21" s="18">
        <f ca="1">DATA!C71</f>
        <v>0</v>
      </c>
      <c r="J21" s="19"/>
      <c r="K21" s="16">
        <f ca="1">DATA!C98</f>
        <v>46</v>
      </c>
      <c r="L21" s="158">
        <f ca="1">DATA!D98</f>
        <v>0.44660194174757284</v>
      </c>
      <c r="M21" s="19"/>
      <c r="N21" s="16">
        <f ca="1">DATA!C800</f>
        <v>1</v>
      </c>
      <c r="O21" s="157">
        <f ca="1">DATA!D800</f>
        <v>9.7087378640776691E-3</v>
      </c>
      <c r="P21" s="16">
        <f ca="1">DATA!C826</f>
        <v>10</v>
      </c>
      <c r="Q21" s="157">
        <f ca="1">DATA!D826</f>
        <v>9.7087378640776698E-2</v>
      </c>
      <c r="R21" s="19"/>
      <c r="S21" s="16">
        <f ca="1">DATA!C314</f>
        <v>29</v>
      </c>
      <c r="T21" s="16">
        <f ca="1">DATA!C368</f>
        <v>6</v>
      </c>
      <c r="U21" s="16">
        <f ca="1">DATA!C422</f>
        <v>1</v>
      </c>
      <c r="V21" s="16">
        <f ca="1">DATA!C125</f>
        <v>36</v>
      </c>
      <c r="W21" s="16">
        <f ca="1">DATA!C152</f>
        <v>22</v>
      </c>
      <c r="Y21" s="16">
        <f ca="1">DATA!C179</f>
        <v>8</v>
      </c>
      <c r="Z21" s="16">
        <f ca="1">DATA!C206</f>
        <v>76</v>
      </c>
      <c r="AA21" s="158">
        <f ca="1">DATA!D179</f>
        <v>0.10526315789473684</v>
      </c>
      <c r="AB21" s="16">
        <f ca="1">DATA!C233</f>
        <v>2</v>
      </c>
      <c r="AC21" s="16">
        <f ca="1">DATA!C260</f>
        <v>10</v>
      </c>
      <c r="AD21" s="158">
        <f ca="1">DATA!D233</f>
        <v>0.2</v>
      </c>
    </row>
    <row r="22" spans="2:30" s="11" customFormat="1" ht="15" customHeight="1" x14ac:dyDescent="0.25">
      <c r="B22" s="20">
        <f>LOOKUP!A814</f>
        <v>12</v>
      </c>
      <c r="C22" s="178" t="str">
        <f>LOOKUP!C814</f>
        <v>CareerSource Central Florida</v>
      </c>
      <c r="D22" s="13">
        <f ca="1">DATA!C18</f>
        <v>348</v>
      </c>
      <c r="E22" s="14">
        <f t="shared" ca="1" si="0"/>
        <v>0.13166855845629966</v>
      </c>
      <c r="F22" s="15"/>
      <c r="G22" s="16">
        <f ca="1">DATA!C45</f>
        <v>0</v>
      </c>
      <c r="H22" s="158">
        <f ca="1">DATA!D45</f>
        <v>0</v>
      </c>
      <c r="I22" s="18">
        <f ca="1">DATA!C72</f>
        <v>0</v>
      </c>
      <c r="J22" s="19"/>
      <c r="K22" s="16">
        <f ca="1">DATA!C99</f>
        <v>161</v>
      </c>
      <c r="L22" s="158">
        <f ca="1">DATA!D99</f>
        <v>0.46264367816091956</v>
      </c>
      <c r="M22" s="19"/>
      <c r="N22" s="16">
        <f ca="1">DATA!C801</f>
        <v>4</v>
      </c>
      <c r="O22" s="157">
        <f ca="1">DATA!D801</f>
        <v>1.1494252873563218E-2</v>
      </c>
      <c r="P22" s="16">
        <f ca="1">DATA!C827</f>
        <v>115</v>
      </c>
      <c r="Q22" s="157">
        <f ca="1">DATA!D827</f>
        <v>0.33045977011494254</v>
      </c>
      <c r="R22" s="19"/>
      <c r="S22" s="16">
        <f ca="1">DATA!C315</f>
        <v>427</v>
      </c>
      <c r="T22" s="16">
        <f ca="1">DATA!C369</f>
        <v>94</v>
      </c>
      <c r="U22" s="16">
        <f ca="1">DATA!C423</f>
        <v>34</v>
      </c>
      <c r="V22" s="16">
        <f ca="1">DATA!C126</f>
        <v>555</v>
      </c>
      <c r="W22" s="16">
        <f ca="1">DATA!C153</f>
        <v>127</v>
      </c>
      <c r="Y22" s="16">
        <f ca="1">DATA!C180</f>
        <v>39</v>
      </c>
      <c r="Z22" s="16">
        <f ca="1">DATA!C207</f>
        <v>248</v>
      </c>
      <c r="AA22" s="158">
        <f ca="1">DATA!D180</f>
        <v>0.15725806451612903</v>
      </c>
      <c r="AB22" s="16">
        <f ca="1">DATA!C234</f>
        <v>3</v>
      </c>
      <c r="AC22" s="16">
        <f ca="1">DATA!C261</f>
        <v>52</v>
      </c>
      <c r="AD22" s="158">
        <f ca="1">DATA!D234</f>
        <v>5.7692307692307696E-2</v>
      </c>
    </row>
    <row r="23" spans="2:30" s="11" customFormat="1" ht="15" customHeight="1" x14ac:dyDescent="0.25">
      <c r="B23" s="20">
        <f>LOOKUP!A815</f>
        <v>13</v>
      </c>
      <c r="C23" s="178" t="str">
        <f>LOOKUP!C815</f>
        <v>CareerSource Brevard</v>
      </c>
      <c r="D23" s="13">
        <f ca="1">DATA!C19</f>
        <v>61</v>
      </c>
      <c r="E23" s="14">
        <f t="shared" ca="1" si="0"/>
        <v>2.3079833522512298E-2</v>
      </c>
      <c r="F23" s="15"/>
      <c r="G23" s="16">
        <f ca="1">DATA!C46</f>
        <v>0</v>
      </c>
      <c r="H23" s="158">
        <f ca="1">DATA!D46</f>
        <v>0</v>
      </c>
      <c r="I23" s="18">
        <f ca="1">DATA!C73</f>
        <v>0</v>
      </c>
      <c r="J23" s="19"/>
      <c r="K23" s="16">
        <f ca="1">DATA!C100</f>
        <v>27</v>
      </c>
      <c r="L23" s="158">
        <f ca="1">DATA!D100</f>
        <v>0.44262295081967212</v>
      </c>
      <c r="M23" s="19"/>
      <c r="N23" s="16">
        <f ca="1">DATA!C802</f>
        <v>1</v>
      </c>
      <c r="O23" s="157">
        <f ca="1">DATA!D802</f>
        <v>1.6393442622950821E-2</v>
      </c>
      <c r="P23" s="16">
        <f ca="1">DATA!C828</f>
        <v>40</v>
      </c>
      <c r="Q23" s="157">
        <f ca="1">DATA!D828</f>
        <v>0.65573770491803274</v>
      </c>
      <c r="R23" s="19"/>
      <c r="S23" s="16">
        <f ca="1">DATA!C316</f>
        <v>22</v>
      </c>
      <c r="T23" s="16">
        <f ca="1">DATA!C370</f>
        <v>1</v>
      </c>
      <c r="U23" s="16">
        <f ca="1">DATA!C424</f>
        <v>3</v>
      </c>
      <c r="V23" s="16">
        <f ca="1">DATA!C127</f>
        <v>26</v>
      </c>
      <c r="W23" s="16">
        <f ca="1">DATA!C154</f>
        <v>19</v>
      </c>
      <c r="Y23" s="16">
        <f ca="1">DATA!C181</f>
        <v>7</v>
      </c>
      <c r="Z23" s="16">
        <f ca="1">DATA!C208</f>
        <v>44</v>
      </c>
      <c r="AA23" s="158">
        <f ca="1">DATA!D181</f>
        <v>0.15909090909090909</v>
      </c>
      <c r="AB23" s="16">
        <f ca="1">DATA!C235</f>
        <v>3</v>
      </c>
      <c r="AC23" s="16">
        <f ca="1">DATA!C262</f>
        <v>7</v>
      </c>
      <c r="AD23" s="158">
        <f ca="1">DATA!D235</f>
        <v>0.42857142857142855</v>
      </c>
    </row>
    <row r="24" spans="2:30" s="11" customFormat="1" ht="15" customHeight="1" x14ac:dyDescent="0.25">
      <c r="B24" s="20">
        <f>LOOKUP!A816</f>
        <v>14</v>
      </c>
      <c r="C24" s="178" t="str">
        <f>LOOKUP!C816</f>
        <v>CareerSource Pinellas</v>
      </c>
      <c r="D24" s="13">
        <f ca="1">DATA!C20</f>
        <v>106</v>
      </c>
      <c r="E24" s="14">
        <f t="shared" ca="1" si="0"/>
        <v>4.0105940219447599E-2</v>
      </c>
      <c r="F24" s="15"/>
      <c r="G24" s="16">
        <f ca="1">DATA!C47</f>
        <v>0</v>
      </c>
      <c r="H24" s="158">
        <f ca="1">DATA!D47</f>
        <v>0</v>
      </c>
      <c r="I24" s="18">
        <f ca="1">DATA!C74</f>
        <v>0</v>
      </c>
      <c r="J24" s="19"/>
      <c r="K24" s="16">
        <f ca="1">DATA!C101</f>
        <v>48</v>
      </c>
      <c r="L24" s="158">
        <f ca="1">DATA!D101</f>
        <v>0.45283018867924529</v>
      </c>
      <c r="M24" s="19"/>
      <c r="N24" s="16">
        <f ca="1">DATA!C803</f>
        <v>0</v>
      </c>
      <c r="O24" s="157">
        <f ca="1">DATA!D803</f>
        <v>0</v>
      </c>
      <c r="P24" s="16">
        <f ca="1">DATA!C829</f>
        <v>9</v>
      </c>
      <c r="Q24" s="157">
        <f ca="1">DATA!D829</f>
        <v>8.4905660377358486E-2</v>
      </c>
      <c r="R24" s="19"/>
      <c r="S24" s="16">
        <f ca="1">DATA!C317</f>
        <v>38</v>
      </c>
      <c r="T24" s="16">
        <f ca="1">DATA!C371</f>
        <v>2</v>
      </c>
      <c r="U24" s="16">
        <f ca="1">DATA!C425</f>
        <v>1</v>
      </c>
      <c r="V24" s="16">
        <f ca="1">DATA!C128</f>
        <v>41</v>
      </c>
      <c r="W24" s="16">
        <f ca="1">DATA!C155</f>
        <v>16</v>
      </c>
      <c r="Y24" s="16">
        <f ca="1">DATA!C182</f>
        <v>11</v>
      </c>
      <c r="Z24" s="16">
        <f ca="1">DATA!C209</f>
        <v>72</v>
      </c>
      <c r="AA24" s="158">
        <f ca="1">DATA!D182</f>
        <v>0.15277777777777779</v>
      </c>
      <c r="AB24" s="16">
        <f ca="1">DATA!C236</f>
        <v>1</v>
      </c>
      <c r="AC24" s="16">
        <f ca="1">DATA!C263</f>
        <v>15</v>
      </c>
      <c r="AD24" s="158">
        <f ca="1">DATA!D236</f>
        <v>6.6666666666666666E-2</v>
      </c>
    </row>
    <row r="25" spans="2:30" s="11" customFormat="1" ht="15" customHeight="1" x14ac:dyDescent="0.25">
      <c r="B25" s="20">
        <f>LOOKUP!A817</f>
        <v>15</v>
      </c>
      <c r="C25" s="178" t="str">
        <f>LOOKUP!C817</f>
        <v>CareerSource Tampa Bay</v>
      </c>
      <c r="D25" s="13">
        <f ca="1">DATA!C21</f>
        <v>270</v>
      </c>
      <c r="E25" s="14">
        <f t="shared" ca="1" si="0"/>
        <v>0.1021566401816118</v>
      </c>
      <c r="F25" s="15"/>
      <c r="G25" s="16">
        <f ca="1">DATA!C48</f>
        <v>0</v>
      </c>
      <c r="H25" s="158">
        <f ca="1">DATA!D48</f>
        <v>0</v>
      </c>
      <c r="I25" s="18">
        <f ca="1">DATA!C75</f>
        <v>0</v>
      </c>
      <c r="J25" s="19"/>
      <c r="K25" s="16">
        <f ca="1">DATA!C102</f>
        <v>160</v>
      </c>
      <c r="L25" s="158">
        <f ca="1">DATA!D102</f>
        <v>0.59259259259259256</v>
      </c>
      <c r="M25" s="19"/>
      <c r="N25" s="16">
        <f ca="1">DATA!C804</f>
        <v>6</v>
      </c>
      <c r="O25" s="157">
        <f ca="1">DATA!D804</f>
        <v>2.2222222222222223E-2</v>
      </c>
      <c r="P25" s="16">
        <f ca="1">DATA!C830</f>
        <v>74</v>
      </c>
      <c r="Q25" s="157">
        <f ca="1">DATA!D830</f>
        <v>0.27407407407407408</v>
      </c>
      <c r="R25" s="19"/>
      <c r="S25" s="16">
        <f ca="1">DATA!C318</f>
        <v>45</v>
      </c>
      <c r="T25" s="16">
        <f ca="1">DATA!C372</f>
        <v>5</v>
      </c>
      <c r="U25" s="16">
        <f ca="1">DATA!C426</f>
        <v>5</v>
      </c>
      <c r="V25" s="16">
        <f ca="1">DATA!C129</f>
        <v>55</v>
      </c>
      <c r="W25" s="16">
        <f ca="1">DATA!C156</f>
        <v>33</v>
      </c>
      <c r="Y25" s="16">
        <f ca="1">DATA!C183</f>
        <v>10</v>
      </c>
      <c r="Z25" s="16">
        <f ca="1">DATA!C210</f>
        <v>178</v>
      </c>
      <c r="AA25" s="158">
        <f ca="1">DATA!D183</f>
        <v>5.6179775280898875E-2</v>
      </c>
      <c r="AB25" s="16">
        <f ca="1">DATA!C237</f>
        <v>0</v>
      </c>
      <c r="AC25" s="16">
        <f ca="1">DATA!C264</f>
        <v>47</v>
      </c>
      <c r="AD25" s="158">
        <f ca="1">DATA!D237</f>
        <v>0</v>
      </c>
    </row>
    <row r="26" spans="2:30" s="11" customFormat="1" ht="15" customHeight="1" x14ac:dyDescent="0.25">
      <c r="B26" s="20">
        <f>LOOKUP!A818</f>
        <v>16</v>
      </c>
      <c r="C26" s="178" t="str">
        <f>LOOKUP!C818</f>
        <v>CareerSource Pasco Hernando</v>
      </c>
      <c r="D26" s="13">
        <f ca="1">DATA!C22</f>
        <v>70</v>
      </c>
      <c r="E26" s="14">
        <f t="shared" ca="1" si="0"/>
        <v>2.6485054861899358E-2</v>
      </c>
      <c r="F26" s="15"/>
      <c r="G26" s="16">
        <f ca="1">DATA!C49</f>
        <v>0</v>
      </c>
      <c r="H26" s="158">
        <f ca="1">DATA!D49</f>
        <v>0</v>
      </c>
      <c r="I26" s="18">
        <f ca="1">DATA!C76</f>
        <v>0</v>
      </c>
      <c r="J26" s="19"/>
      <c r="K26" s="16">
        <f ca="1">DATA!C103</f>
        <v>39</v>
      </c>
      <c r="L26" s="158">
        <f ca="1">DATA!D103</f>
        <v>0.55714285714285716</v>
      </c>
      <c r="M26" s="19"/>
      <c r="N26" s="16">
        <f ca="1">DATA!C805</f>
        <v>0</v>
      </c>
      <c r="O26" s="157">
        <f ca="1">DATA!D805</f>
        <v>0</v>
      </c>
      <c r="P26" s="16">
        <f ca="1">DATA!C831</f>
        <v>30</v>
      </c>
      <c r="Q26" s="157">
        <f ca="1">DATA!D831</f>
        <v>0.42857142857142855</v>
      </c>
      <c r="R26" s="19"/>
      <c r="S26" s="16">
        <f ca="1">DATA!C319</f>
        <v>11</v>
      </c>
      <c r="T26" s="16">
        <f ca="1">DATA!C373</f>
        <v>4</v>
      </c>
      <c r="U26" s="16">
        <f ca="1">DATA!C427</f>
        <v>1</v>
      </c>
      <c r="V26" s="16">
        <f ca="1">DATA!C130</f>
        <v>16</v>
      </c>
      <c r="W26" s="16">
        <f ca="1">DATA!C157</f>
        <v>14</v>
      </c>
      <c r="Y26" s="16">
        <f ca="1">DATA!C184</f>
        <v>15</v>
      </c>
      <c r="Z26" s="16">
        <f ca="1">DATA!C211</f>
        <v>45</v>
      </c>
      <c r="AA26" s="158">
        <f ca="1">DATA!D184</f>
        <v>0.33333333333333331</v>
      </c>
      <c r="AB26" s="16">
        <f ca="1">DATA!C238</f>
        <v>3</v>
      </c>
      <c r="AC26" s="16">
        <f ca="1">DATA!C265</f>
        <v>9</v>
      </c>
      <c r="AD26" s="158">
        <f ca="1">DATA!D238</f>
        <v>0.33333333333333331</v>
      </c>
    </row>
    <row r="27" spans="2:30" s="11" customFormat="1" ht="15" customHeight="1" x14ac:dyDescent="0.25">
      <c r="B27" s="20">
        <f>LOOKUP!A819</f>
        <v>17</v>
      </c>
      <c r="C27" s="178" t="str">
        <f>LOOKUP!C819</f>
        <v>CareerSource Polk</v>
      </c>
      <c r="D27" s="13">
        <f ca="1">DATA!C23</f>
        <v>109</v>
      </c>
      <c r="E27" s="14">
        <f t="shared" ca="1" si="0"/>
        <v>4.1241013999243285E-2</v>
      </c>
      <c r="F27" s="15"/>
      <c r="G27" s="16">
        <f ca="1">DATA!C50</f>
        <v>0</v>
      </c>
      <c r="H27" s="158">
        <f ca="1">DATA!D50</f>
        <v>0</v>
      </c>
      <c r="I27" s="18">
        <f ca="1">DATA!C77</f>
        <v>0</v>
      </c>
      <c r="J27" s="19"/>
      <c r="K27" s="16">
        <f ca="1">DATA!C104</f>
        <v>57</v>
      </c>
      <c r="L27" s="158">
        <f ca="1">DATA!D104</f>
        <v>0.52293577981651373</v>
      </c>
      <c r="M27" s="19"/>
      <c r="N27" s="16">
        <f ca="1">DATA!C806</f>
        <v>3</v>
      </c>
      <c r="O27" s="157">
        <f ca="1">DATA!D806</f>
        <v>2.7522935779816515E-2</v>
      </c>
      <c r="P27" s="16">
        <f ca="1">DATA!C832</f>
        <v>14</v>
      </c>
      <c r="Q27" s="157">
        <f ca="1">DATA!D832</f>
        <v>0.12844036697247707</v>
      </c>
      <c r="R27" s="19"/>
      <c r="S27" s="16">
        <f ca="1">DATA!C320</f>
        <v>45</v>
      </c>
      <c r="T27" s="16">
        <f ca="1">DATA!C374</f>
        <v>6</v>
      </c>
      <c r="U27" s="16">
        <f ca="1">DATA!C428</f>
        <v>0</v>
      </c>
      <c r="V27" s="16">
        <f ca="1">DATA!C131</f>
        <v>51</v>
      </c>
      <c r="W27" s="16">
        <f ca="1">DATA!C158</f>
        <v>25</v>
      </c>
      <c r="Y27" s="16">
        <f ca="1">DATA!C185</f>
        <v>15</v>
      </c>
      <c r="Z27" s="16">
        <f ca="1">DATA!C212</f>
        <v>74</v>
      </c>
      <c r="AA27" s="158">
        <f ca="1">DATA!D185</f>
        <v>0.20270270270270271</v>
      </c>
      <c r="AB27" s="16">
        <f ca="1">DATA!C239</f>
        <v>2</v>
      </c>
      <c r="AC27" s="16">
        <f ca="1">DATA!C266</f>
        <v>13</v>
      </c>
      <c r="AD27" s="158">
        <f ca="1">DATA!D239</f>
        <v>0.15384615384615385</v>
      </c>
    </row>
    <row r="28" spans="2:30" s="11" customFormat="1" ht="15" customHeight="1" x14ac:dyDescent="0.25">
      <c r="B28" s="20">
        <f>LOOKUP!A820</f>
        <v>18</v>
      </c>
      <c r="C28" s="178" t="str">
        <f>LOOKUP!C820</f>
        <v>CareerSource Suncoast</v>
      </c>
      <c r="D28" s="13">
        <f ca="1">DATA!C24</f>
        <v>84</v>
      </c>
      <c r="E28" s="14">
        <f t="shared" ca="1" si="0"/>
        <v>3.1782065834279227E-2</v>
      </c>
      <c r="F28" s="15"/>
      <c r="G28" s="16">
        <f ca="1">DATA!C51</f>
        <v>0</v>
      </c>
      <c r="H28" s="158">
        <f ca="1">DATA!D51</f>
        <v>0</v>
      </c>
      <c r="I28" s="18">
        <f ca="1">DATA!C78</f>
        <v>0</v>
      </c>
      <c r="J28" s="19"/>
      <c r="K28" s="16">
        <f ca="1">DATA!C105</f>
        <v>30</v>
      </c>
      <c r="L28" s="158">
        <f ca="1">DATA!D105</f>
        <v>0.35714285714285715</v>
      </c>
      <c r="M28" s="19"/>
      <c r="N28" s="16">
        <f ca="1">DATA!C807</f>
        <v>0</v>
      </c>
      <c r="O28" s="157">
        <f ca="1">DATA!D807</f>
        <v>0</v>
      </c>
      <c r="P28" s="16">
        <f ca="1">DATA!C833</f>
        <v>7</v>
      </c>
      <c r="Q28" s="157">
        <f ca="1">DATA!D833</f>
        <v>8.3333333333333329E-2</v>
      </c>
      <c r="R28" s="19"/>
      <c r="S28" s="16">
        <f ca="1">DATA!C321</f>
        <v>39</v>
      </c>
      <c r="T28" s="16">
        <f ca="1">DATA!C375</f>
        <v>0</v>
      </c>
      <c r="U28" s="16">
        <f ca="1">DATA!C429</f>
        <v>3</v>
      </c>
      <c r="V28" s="16">
        <f ca="1">DATA!C132</f>
        <v>42</v>
      </c>
      <c r="W28" s="16">
        <f ca="1">DATA!C159</f>
        <v>7</v>
      </c>
      <c r="Y28" s="16">
        <f ca="1">DATA!C186</f>
        <v>1</v>
      </c>
      <c r="Z28" s="16">
        <f ca="1">DATA!C213</f>
        <v>51</v>
      </c>
      <c r="AA28" s="158">
        <f ca="1">DATA!D186</f>
        <v>1.9607843137254902E-2</v>
      </c>
      <c r="AB28" s="16">
        <f ca="1">DATA!C240</f>
        <v>0</v>
      </c>
      <c r="AC28" s="16">
        <f ca="1">DATA!C267</f>
        <v>17</v>
      </c>
      <c r="AD28" s="158">
        <f ca="1">DATA!D240</f>
        <v>0</v>
      </c>
    </row>
    <row r="29" spans="2:30" s="11" customFormat="1" ht="15" customHeight="1" x14ac:dyDescent="0.25">
      <c r="B29" s="20">
        <f>LOOKUP!A821</f>
        <v>19</v>
      </c>
      <c r="C29" s="178" t="str">
        <f>LOOKUP!C821</f>
        <v>CareerSource Heartland</v>
      </c>
      <c r="D29" s="13">
        <f ca="1">DATA!C25</f>
        <v>37</v>
      </c>
      <c r="E29" s="14">
        <f t="shared" ca="1" si="0"/>
        <v>1.3999243284146803E-2</v>
      </c>
      <c r="F29" s="15"/>
      <c r="G29" s="16">
        <f ca="1">DATA!C52</f>
        <v>0</v>
      </c>
      <c r="H29" s="158">
        <f ca="1">DATA!D52</f>
        <v>0</v>
      </c>
      <c r="I29" s="18">
        <f ca="1">DATA!C79</f>
        <v>0</v>
      </c>
      <c r="J29" s="19"/>
      <c r="K29" s="16">
        <f ca="1">DATA!C106</f>
        <v>8</v>
      </c>
      <c r="L29" s="158">
        <f ca="1">DATA!D106</f>
        <v>0.21621621621621623</v>
      </c>
      <c r="M29" s="19"/>
      <c r="N29" s="16">
        <f ca="1">DATA!C808</f>
        <v>5</v>
      </c>
      <c r="O29" s="157">
        <f ca="1">DATA!D808</f>
        <v>0.13513513513513514</v>
      </c>
      <c r="P29" s="16">
        <f ca="1">DATA!C834</f>
        <v>11</v>
      </c>
      <c r="Q29" s="157">
        <f ca="1">DATA!D834</f>
        <v>0.29729729729729731</v>
      </c>
      <c r="R29" s="19"/>
      <c r="S29" s="16">
        <f ca="1">DATA!C322</f>
        <v>5</v>
      </c>
      <c r="T29" s="16">
        <f ca="1">DATA!C376</f>
        <v>4</v>
      </c>
      <c r="U29" s="16">
        <f ca="1">DATA!C430</f>
        <v>0</v>
      </c>
      <c r="V29" s="16">
        <f ca="1">DATA!C133</f>
        <v>9</v>
      </c>
      <c r="W29" s="16">
        <f ca="1">DATA!C160</f>
        <v>8</v>
      </c>
      <c r="Y29" s="16">
        <f ca="1">DATA!C187</f>
        <v>4</v>
      </c>
      <c r="Z29" s="16">
        <f ca="1">DATA!C214</f>
        <v>32</v>
      </c>
      <c r="AA29" s="158">
        <f ca="1">DATA!D187</f>
        <v>0.125</v>
      </c>
      <c r="AB29" s="16">
        <f ca="1">DATA!C241</f>
        <v>0</v>
      </c>
      <c r="AC29" s="16">
        <f ca="1">DATA!C268</f>
        <v>3</v>
      </c>
      <c r="AD29" s="158">
        <f ca="1">DATA!D241</f>
        <v>0</v>
      </c>
    </row>
    <row r="30" spans="2:30" s="11" customFormat="1" ht="15" customHeight="1" x14ac:dyDescent="0.25">
      <c r="B30" s="20">
        <f>LOOKUP!A822</f>
        <v>20</v>
      </c>
      <c r="C30" s="178" t="str">
        <f>LOOKUP!C822</f>
        <v>CareerSource Research Coast</v>
      </c>
      <c r="D30" s="13">
        <f ca="1">DATA!C26</f>
        <v>42</v>
      </c>
      <c r="E30" s="14">
        <f t="shared" ca="1" si="0"/>
        <v>1.5891032917139614E-2</v>
      </c>
      <c r="F30" s="15"/>
      <c r="G30" s="16">
        <f ca="1">DATA!C53</f>
        <v>0</v>
      </c>
      <c r="H30" s="158">
        <f ca="1">DATA!D53</f>
        <v>0</v>
      </c>
      <c r="I30" s="18">
        <f ca="1">DATA!C80</f>
        <v>0</v>
      </c>
      <c r="J30" s="19"/>
      <c r="K30" s="16">
        <f ca="1">DATA!C107</f>
        <v>22</v>
      </c>
      <c r="L30" s="158">
        <f ca="1">DATA!D107</f>
        <v>0.52380952380952384</v>
      </c>
      <c r="M30" s="19"/>
      <c r="N30" s="16">
        <f ca="1">DATA!C809</f>
        <v>0</v>
      </c>
      <c r="O30" s="157">
        <f ca="1">DATA!D809</f>
        <v>0</v>
      </c>
      <c r="P30" s="16">
        <f ca="1">DATA!C835</f>
        <v>7</v>
      </c>
      <c r="Q30" s="157">
        <f ca="1">DATA!D835</f>
        <v>0.16666666666666666</v>
      </c>
      <c r="R30" s="19"/>
      <c r="S30" s="16">
        <f ca="1">DATA!C323</f>
        <v>13</v>
      </c>
      <c r="T30" s="16">
        <f ca="1">DATA!C377</f>
        <v>1</v>
      </c>
      <c r="U30" s="16">
        <f ca="1">DATA!C431</f>
        <v>0</v>
      </c>
      <c r="V30" s="16">
        <f ca="1">DATA!C134</f>
        <v>14</v>
      </c>
      <c r="W30" s="16">
        <f ca="1">DATA!C161</f>
        <v>8</v>
      </c>
      <c r="Y30" s="16">
        <f ca="1">DATA!C188</f>
        <v>4</v>
      </c>
      <c r="Z30" s="16">
        <f ca="1">DATA!C215</f>
        <v>27</v>
      </c>
      <c r="AA30" s="158">
        <f ca="1">DATA!D188</f>
        <v>0.14814814814814814</v>
      </c>
      <c r="AB30" s="16">
        <f ca="1">DATA!C242</f>
        <v>1</v>
      </c>
      <c r="AC30" s="16">
        <f ca="1">DATA!C269</f>
        <v>9</v>
      </c>
      <c r="AD30" s="158">
        <f ca="1">DATA!D242</f>
        <v>0.1111111111111111</v>
      </c>
    </row>
    <row r="31" spans="2:30" s="11" customFormat="1" ht="15" customHeight="1" x14ac:dyDescent="0.25">
      <c r="B31" s="20">
        <f>LOOKUP!A823</f>
        <v>21</v>
      </c>
      <c r="C31" s="178" t="str">
        <f>LOOKUP!C823</f>
        <v>CareerSource Palm Beach County</v>
      </c>
      <c r="D31" s="13">
        <f ca="1">DATA!C27</f>
        <v>108</v>
      </c>
      <c r="E31" s="14">
        <f t="shared" ca="1" si="0"/>
        <v>4.0862656072644721E-2</v>
      </c>
      <c r="F31" s="15"/>
      <c r="G31" s="16">
        <f ca="1">DATA!C54</f>
        <v>0</v>
      </c>
      <c r="H31" s="158">
        <f ca="1">DATA!D54</f>
        <v>0</v>
      </c>
      <c r="I31" s="18">
        <f ca="1">DATA!C81</f>
        <v>0</v>
      </c>
      <c r="J31" s="19"/>
      <c r="K31" s="16">
        <f ca="1">DATA!C108</f>
        <v>37</v>
      </c>
      <c r="L31" s="158">
        <f ca="1">DATA!D108</f>
        <v>0.34259259259259262</v>
      </c>
      <c r="M31" s="19"/>
      <c r="N31" s="16">
        <f ca="1">DATA!C810</f>
        <v>0</v>
      </c>
      <c r="O31" s="157">
        <f ca="1">DATA!D810</f>
        <v>0</v>
      </c>
      <c r="P31" s="16">
        <f ca="1">DATA!C836</f>
        <v>24</v>
      </c>
      <c r="Q31" s="157">
        <f ca="1">DATA!D836</f>
        <v>0.22222222222222221</v>
      </c>
      <c r="R31" s="19"/>
      <c r="S31" s="16">
        <f ca="1">DATA!C324</f>
        <v>31</v>
      </c>
      <c r="T31" s="16">
        <f ca="1">DATA!C378</f>
        <v>2</v>
      </c>
      <c r="U31" s="16">
        <f ca="1">DATA!C432</f>
        <v>2</v>
      </c>
      <c r="V31" s="16">
        <f ca="1">DATA!C135</f>
        <v>35</v>
      </c>
      <c r="W31" s="16">
        <f ca="1">DATA!C162</f>
        <v>8</v>
      </c>
      <c r="Y31" s="16">
        <f ca="1">DATA!C189</f>
        <v>14</v>
      </c>
      <c r="Z31" s="16">
        <f ca="1">DATA!C216</f>
        <v>71</v>
      </c>
      <c r="AA31" s="158">
        <f ca="1">DATA!D189</f>
        <v>0.19718309859154928</v>
      </c>
      <c r="AB31" s="16">
        <f ca="1">DATA!C243</f>
        <v>1</v>
      </c>
      <c r="AC31" s="16">
        <f ca="1">DATA!C270</f>
        <v>21</v>
      </c>
      <c r="AD31" s="158">
        <f ca="1">DATA!D243</f>
        <v>4.7619047619047616E-2</v>
      </c>
    </row>
    <row r="32" spans="2:30" s="11" customFormat="1" ht="15" customHeight="1" x14ac:dyDescent="0.25">
      <c r="B32" s="20">
        <f>LOOKUP!A824</f>
        <v>22</v>
      </c>
      <c r="C32" s="178" t="str">
        <f>LOOKUP!C824</f>
        <v>CareerSource Broward</v>
      </c>
      <c r="D32" s="13">
        <f ca="1">DATA!C28</f>
        <v>192</v>
      </c>
      <c r="E32" s="14">
        <f t="shared" ca="1" si="0"/>
        <v>7.2644721906923948E-2</v>
      </c>
      <c r="F32" s="15"/>
      <c r="G32" s="16">
        <f ca="1">DATA!C55</f>
        <v>0</v>
      </c>
      <c r="H32" s="158">
        <f ca="1">DATA!D55</f>
        <v>0</v>
      </c>
      <c r="I32" s="18">
        <f ca="1">DATA!C82</f>
        <v>0</v>
      </c>
      <c r="J32" s="19"/>
      <c r="K32" s="16">
        <f ca="1">DATA!C109</f>
        <v>100</v>
      </c>
      <c r="L32" s="158">
        <f ca="1">DATA!D109</f>
        <v>0.52083333333333337</v>
      </c>
      <c r="M32" s="19"/>
      <c r="N32" s="16">
        <f ca="1">DATA!C811</f>
        <v>3</v>
      </c>
      <c r="O32" s="157">
        <f ca="1">DATA!D811</f>
        <v>1.5625E-2</v>
      </c>
      <c r="P32" s="16">
        <f ca="1">DATA!C837</f>
        <v>13</v>
      </c>
      <c r="Q32" s="157">
        <f ca="1">DATA!D837</f>
        <v>6.7708333333333329E-2</v>
      </c>
      <c r="R32" s="19"/>
      <c r="S32" s="16">
        <f ca="1">DATA!C325</f>
        <v>51</v>
      </c>
      <c r="T32" s="16">
        <f ca="1">DATA!C379</f>
        <v>5</v>
      </c>
      <c r="U32" s="16">
        <f ca="1">DATA!C433</f>
        <v>0</v>
      </c>
      <c r="V32" s="16">
        <f ca="1">DATA!C136</f>
        <v>56</v>
      </c>
      <c r="W32" s="16">
        <f ca="1">DATA!C163</f>
        <v>37</v>
      </c>
      <c r="Y32" s="16">
        <f ca="1">DATA!C190</f>
        <v>54</v>
      </c>
      <c r="Z32" s="16">
        <f ca="1">DATA!C217</f>
        <v>121</v>
      </c>
      <c r="AA32" s="158">
        <f ca="1">DATA!D190</f>
        <v>0.4462809917355372</v>
      </c>
      <c r="AB32" s="16">
        <f ca="1">DATA!C244</f>
        <v>11</v>
      </c>
      <c r="AC32" s="16">
        <f ca="1">DATA!C271</f>
        <v>26</v>
      </c>
      <c r="AD32" s="158">
        <f ca="1">DATA!D244</f>
        <v>0.42307692307692307</v>
      </c>
    </row>
    <row r="33" spans="2:30" s="11" customFormat="1" ht="15" customHeight="1" x14ac:dyDescent="0.25">
      <c r="B33" s="20">
        <f>LOOKUP!A825</f>
        <v>23</v>
      </c>
      <c r="C33" s="178" t="str">
        <f>LOOKUP!C825</f>
        <v>CareerSource South Florida</v>
      </c>
      <c r="D33" s="13">
        <f ca="1">DATA!C29</f>
        <v>381</v>
      </c>
      <c r="E33" s="14">
        <f t="shared" ca="1" si="0"/>
        <v>0.14415437003405221</v>
      </c>
      <c r="F33" s="15"/>
      <c r="G33" s="16">
        <f ca="1">DATA!C56</f>
        <v>0</v>
      </c>
      <c r="H33" s="158">
        <f ca="1">DATA!D56</f>
        <v>0</v>
      </c>
      <c r="I33" s="18">
        <f ca="1">DATA!C83</f>
        <v>0</v>
      </c>
      <c r="J33" s="19"/>
      <c r="K33" s="16">
        <f ca="1">DATA!C110</f>
        <v>115</v>
      </c>
      <c r="L33" s="158">
        <f ca="1">DATA!D110</f>
        <v>0.30183727034120733</v>
      </c>
      <c r="M33" s="19"/>
      <c r="N33" s="16">
        <f ca="1">DATA!C812</f>
        <v>3</v>
      </c>
      <c r="O33" s="157">
        <f ca="1">DATA!D812</f>
        <v>7.874015748031496E-3</v>
      </c>
      <c r="P33" s="16">
        <f ca="1">DATA!C838</f>
        <v>53</v>
      </c>
      <c r="Q33" s="157">
        <f ca="1">DATA!D838</f>
        <v>0.13910761154855644</v>
      </c>
      <c r="R33" s="19"/>
      <c r="S33" s="16">
        <f ca="1">DATA!C326</f>
        <v>208</v>
      </c>
      <c r="T33" s="16">
        <f ca="1">DATA!C380</f>
        <v>20</v>
      </c>
      <c r="U33" s="16">
        <f ca="1">DATA!C434</f>
        <v>12</v>
      </c>
      <c r="V33" s="16">
        <f ca="1">DATA!C137</f>
        <v>240</v>
      </c>
      <c r="W33" s="16">
        <f ca="1">DATA!C164</f>
        <v>78</v>
      </c>
      <c r="Y33" s="16">
        <f ca="1">DATA!C191</f>
        <v>17</v>
      </c>
      <c r="Z33" s="16">
        <f ca="1">DATA!C218</f>
        <v>238</v>
      </c>
      <c r="AA33" s="158">
        <f ca="1">DATA!D191</f>
        <v>7.1428571428571425E-2</v>
      </c>
      <c r="AB33" s="16">
        <f ca="1">DATA!C245</f>
        <v>4</v>
      </c>
      <c r="AC33" s="16">
        <f ca="1">DATA!C272</f>
        <v>86</v>
      </c>
      <c r="AD33" s="158">
        <f ca="1">DATA!D245</f>
        <v>4.6511627906976744E-2</v>
      </c>
    </row>
    <row r="34" spans="2:30" s="11" customFormat="1" ht="15" customHeight="1" x14ac:dyDescent="0.25">
      <c r="B34" s="20">
        <f>LOOKUP!A826</f>
        <v>24</v>
      </c>
      <c r="C34" s="178" t="str">
        <f>LOOKUP!C826</f>
        <v>CareerSource Southwest Florida</v>
      </c>
      <c r="D34" s="13">
        <f ca="1">DATA!C30</f>
        <v>183</v>
      </c>
      <c r="E34" s="14">
        <f t="shared" ca="1" si="0"/>
        <v>6.9239500567536888E-2</v>
      </c>
      <c r="F34" s="15"/>
      <c r="G34" s="16">
        <f ca="1">DATA!C57</f>
        <v>0</v>
      </c>
      <c r="H34" s="158">
        <f ca="1">DATA!D57</f>
        <v>0</v>
      </c>
      <c r="I34" s="18">
        <f ca="1">DATA!C84</f>
        <v>0</v>
      </c>
      <c r="J34" s="19"/>
      <c r="K34" s="16">
        <f ca="1">DATA!C111</f>
        <v>73</v>
      </c>
      <c r="L34" s="158">
        <f ca="1">DATA!D111</f>
        <v>0.39890710382513661</v>
      </c>
      <c r="M34" s="19"/>
      <c r="N34" s="16">
        <f ca="1">DATA!C813</f>
        <v>6</v>
      </c>
      <c r="O34" s="157">
        <f ca="1">DATA!D813</f>
        <v>3.2786885245901641E-2</v>
      </c>
      <c r="P34" s="16">
        <f ca="1">DATA!C839</f>
        <v>11</v>
      </c>
      <c r="Q34" s="157">
        <f ca="1">DATA!D839</f>
        <v>6.0109289617486336E-2</v>
      </c>
      <c r="R34" s="19"/>
      <c r="S34" s="16">
        <f ca="1">DATA!C327</f>
        <v>74</v>
      </c>
      <c r="T34" s="16">
        <f ca="1">DATA!C381</f>
        <v>4</v>
      </c>
      <c r="U34" s="16">
        <f ca="1">DATA!C435</f>
        <v>1</v>
      </c>
      <c r="V34" s="16">
        <f ca="1">DATA!C138</f>
        <v>79</v>
      </c>
      <c r="W34" s="16">
        <f ca="1">DATA!C165</f>
        <v>20</v>
      </c>
      <c r="Y34" s="16">
        <f ca="1">DATA!C192</f>
        <v>4</v>
      </c>
      <c r="Z34" s="16">
        <f ca="1">DATA!C219</f>
        <v>109</v>
      </c>
      <c r="AA34" s="158">
        <f ca="1">DATA!D192</f>
        <v>3.669724770642202E-2</v>
      </c>
      <c r="AB34" s="16">
        <f ca="1">DATA!C246</f>
        <v>0</v>
      </c>
      <c r="AC34" s="16">
        <f ca="1">DATA!C273</f>
        <v>48</v>
      </c>
      <c r="AD34" s="158">
        <f ca="1">DATA!D246</f>
        <v>0</v>
      </c>
    </row>
    <row r="35" spans="2:30" s="28" customFormat="1" ht="15" customHeight="1" x14ac:dyDescent="0.25">
      <c r="B35" s="21" t="s">
        <v>15</v>
      </c>
      <c r="C35" s="179" t="s">
        <v>16</v>
      </c>
      <c r="D35" s="23">
        <f ca="1">DATA!C31</f>
        <v>2643</v>
      </c>
      <c r="E35" s="24">
        <f ca="1">SUM(E11:E34)</f>
        <v>1</v>
      </c>
      <c r="F35" s="25"/>
      <c r="G35" s="23">
        <f ca="1">DATA!C58</f>
        <v>0</v>
      </c>
      <c r="H35" s="27">
        <f ca="1">DATA!D58</f>
        <v>0</v>
      </c>
      <c r="I35" s="26">
        <f ca="1">DATA!C85</f>
        <v>0</v>
      </c>
      <c r="J35" s="9"/>
      <c r="K35" s="23">
        <f ca="1">DATA!C112</f>
        <v>1174</v>
      </c>
      <c r="L35" s="27">
        <f ca="1">DATA!D112</f>
        <v>0.44419220582671209</v>
      </c>
      <c r="M35" s="9"/>
      <c r="N35" s="23">
        <f ca="1">SUM(N11:N34)</f>
        <v>34</v>
      </c>
      <c r="O35" s="27">
        <f ca="1">DATA!D814</f>
        <v>1.2864169504351116E-2</v>
      </c>
      <c r="P35" s="23">
        <f ca="1">SUM(P11:P34)</f>
        <v>503</v>
      </c>
      <c r="Q35" s="27">
        <f ca="1">DATA!D840</f>
        <v>0.19031403707907682</v>
      </c>
      <c r="R35" s="9"/>
      <c r="S35" s="23">
        <f ca="1">DATA!C328</f>
        <v>1213</v>
      </c>
      <c r="T35" s="23">
        <f ca="1">DATA!C382</f>
        <v>196</v>
      </c>
      <c r="U35" s="23">
        <f ca="1">DATA!C436</f>
        <v>89</v>
      </c>
      <c r="V35" s="23">
        <f ca="1">DATA!C139</f>
        <v>1498</v>
      </c>
      <c r="W35" s="23">
        <f ca="1">DATA!C166</f>
        <v>608</v>
      </c>
      <c r="Y35" s="23">
        <f ca="1">DATA!C193</f>
        <v>253</v>
      </c>
      <c r="Z35" s="23">
        <f ca="1">DATA!C220</f>
        <v>1777</v>
      </c>
      <c r="AA35" s="27">
        <f ca="1">DATA!D193</f>
        <v>0.14237478897017444</v>
      </c>
      <c r="AB35" s="23">
        <f ca="1">DATA!C247</f>
        <v>31</v>
      </c>
      <c r="AC35" s="23">
        <f ca="1">DATA!C274</f>
        <v>405</v>
      </c>
      <c r="AD35" s="27">
        <f ca="1">DATA!D247</f>
        <v>7.6543209876543214E-2</v>
      </c>
    </row>
    <row r="36" spans="2:30" s="28" customFormat="1" ht="15" customHeight="1" x14ac:dyDescent="0.25">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row>
    <row r="37" spans="2:30" s="28" customFormat="1" ht="15" customHeight="1" x14ac:dyDescent="0.25">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row>
    <row r="38" spans="2:30" ht="15" customHeight="1" x14ac:dyDescent="0.2">
      <c r="C38" s="1"/>
    </row>
    <row r="39" spans="2:30" x14ac:dyDescent="0.2">
      <c r="C39" s="1"/>
      <c r="K39" s="32"/>
      <c r="L39" s="32"/>
      <c r="M39" s="224"/>
      <c r="N39" s="224"/>
      <c r="O39" s="224"/>
      <c r="P39" s="224"/>
      <c r="Q39" s="224"/>
      <c r="R39" s="224"/>
      <c r="S39" s="224"/>
      <c r="T39" s="224"/>
      <c r="U39" s="224"/>
      <c r="V39" s="224"/>
      <c r="W39" s="224"/>
    </row>
    <row r="40" spans="2:30" x14ac:dyDescent="0.2">
      <c r="C40" s="1"/>
      <c r="G40" s="33"/>
    </row>
    <row r="41" spans="2:30" x14ac:dyDescent="0.2">
      <c r="C41" s="1"/>
      <c r="F41" s="34"/>
      <c r="G41" s="34"/>
      <c r="H41" s="34"/>
    </row>
    <row r="43" spans="2:30" x14ac:dyDescent="0.2">
      <c r="C43" s="1"/>
    </row>
    <row r="44" spans="2:30" x14ac:dyDescent="0.2">
      <c r="D44" s="33"/>
      <c r="E44" s="33"/>
      <c r="G44" s="33"/>
    </row>
    <row r="45" spans="2:30" x14ac:dyDescent="0.2">
      <c r="D45" s="33"/>
      <c r="E45" s="33"/>
      <c r="G45" s="33"/>
    </row>
    <row r="46" spans="2:30" x14ac:dyDescent="0.2">
      <c r="D46" s="33"/>
      <c r="E46" s="33"/>
      <c r="G46" s="33"/>
    </row>
    <row r="47" spans="2:30" x14ac:dyDescent="0.2">
      <c r="D47" s="33"/>
      <c r="E47" s="33"/>
      <c r="G47" s="33"/>
    </row>
    <row r="48" spans="2:30" x14ac:dyDescent="0.2">
      <c r="D48" s="33"/>
      <c r="E48" s="33"/>
      <c r="G48" s="33"/>
    </row>
    <row r="49" spans="4:7" x14ac:dyDescent="0.2">
      <c r="D49" s="33"/>
      <c r="E49" s="33"/>
      <c r="G49" s="33"/>
    </row>
    <row r="50" spans="4:7" x14ac:dyDescent="0.2">
      <c r="D50" s="33"/>
      <c r="E50" s="33"/>
      <c r="G50" s="33"/>
    </row>
    <row r="51" spans="4:7" x14ac:dyDescent="0.2">
      <c r="D51" s="33"/>
      <c r="E51" s="33"/>
      <c r="G51" s="33"/>
    </row>
    <row r="52" spans="4:7" x14ac:dyDescent="0.2">
      <c r="D52" s="33"/>
      <c r="E52" s="33"/>
      <c r="G52" s="33"/>
    </row>
    <row r="53" spans="4:7" x14ac:dyDescent="0.2">
      <c r="D53" s="33"/>
      <c r="E53" s="33"/>
      <c r="G53" s="33"/>
    </row>
    <row r="54" spans="4:7" x14ac:dyDescent="0.2">
      <c r="D54" s="33"/>
      <c r="E54" s="33"/>
      <c r="G54" s="33"/>
    </row>
    <row r="55" spans="4:7" x14ac:dyDescent="0.2">
      <c r="D55" s="33"/>
      <c r="E55" s="33"/>
      <c r="G55" s="33"/>
    </row>
    <row r="56" spans="4:7" x14ac:dyDescent="0.2">
      <c r="D56" s="33"/>
      <c r="E56" s="33"/>
      <c r="G56" s="33"/>
    </row>
    <row r="57" spans="4:7" x14ac:dyDescent="0.2">
      <c r="D57" s="33"/>
      <c r="E57" s="33"/>
      <c r="G57" s="33"/>
    </row>
    <row r="58" spans="4:7" x14ac:dyDescent="0.2">
      <c r="D58" s="33"/>
      <c r="E58" s="33"/>
      <c r="G58" s="33"/>
    </row>
    <row r="59" spans="4:7" x14ac:dyDescent="0.2">
      <c r="D59" s="33"/>
      <c r="E59" s="33"/>
      <c r="G59" s="33"/>
    </row>
    <row r="60" spans="4:7" x14ac:dyDescent="0.2">
      <c r="D60" s="33"/>
      <c r="E60" s="33"/>
      <c r="G60" s="33"/>
    </row>
    <row r="61" spans="4:7" x14ac:dyDescent="0.2">
      <c r="D61" s="33"/>
      <c r="E61" s="33"/>
      <c r="G61" s="33"/>
    </row>
    <row r="62" spans="4:7" x14ac:dyDescent="0.2">
      <c r="D62" s="33"/>
      <c r="E62" s="33"/>
      <c r="G62" s="33"/>
    </row>
    <row r="63" spans="4:7" x14ac:dyDescent="0.2">
      <c r="D63" s="33"/>
      <c r="E63" s="33"/>
      <c r="G63" s="33"/>
    </row>
    <row r="64" spans="4:7" x14ac:dyDescent="0.2">
      <c r="D64" s="33"/>
      <c r="E64" s="33"/>
      <c r="G64" s="33"/>
    </row>
    <row r="65" spans="4:7" x14ac:dyDescent="0.2">
      <c r="D65" s="33"/>
      <c r="E65" s="33"/>
      <c r="G65" s="33"/>
    </row>
  </sheetData>
  <mergeCells count="25">
    <mergeCell ref="B3:AD3"/>
    <mergeCell ref="H5:AD5"/>
    <mergeCell ref="G8:I8"/>
    <mergeCell ref="K8:L8"/>
    <mergeCell ref="S8:W8"/>
    <mergeCell ref="Y8:AD8"/>
    <mergeCell ref="N8:Q8"/>
    <mergeCell ref="D8:E8"/>
    <mergeCell ref="C6:D6"/>
    <mergeCell ref="C5:D5"/>
    <mergeCell ref="M39:W39"/>
    <mergeCell ref="N9:O9"/>
    <mergeCell ref="P9:Q9"/>
    <mergeCell ref="S9:V9"/>
    <mergeCell ref="B36:AD37"/>
    <mergeCell ref="G9:G10"/>
    <mergeCell ref="H9:H10"/>
    <mergeCell ref="I9:I10"/>
    <mergeCell ref="K9:K10"/>
    <mergeCell ref="L9:L10"/>
    <mergeCell ref="Y9:AA9"/>
    <mergeCell ref="B9:C10"/>
    <mergeCell ref="D9:D10"/>
    <mergeCell ref="E9:E10"/>
    <mergeCell ref="AB9:AD9"/>
  </mergeCells>
  <conditionalFormatting sqref="F12">
    <cfRule type="expression" dxfId="27" priority="33" stopIfTrue="1">
      <formula>$B$12=$G$6</formula>
    </cfRule>
  </conditionalFormatting>
  <conditionalFormatting sqref="D9 K11:L34 N11:Q34 B11:E34 S11:W34 G11:I34 Y11:AD34">
    <cfRule type="expression" dxfId="26" priority="34" stopIfTrue="1">
      <formula>$B9=$G$5</formula>
    </cfRule>
  </conditionalFormatting>
  <printOptions horizontalCentered="1" verticalCentered="1"/>
  <pageMargins left="0" right="0" top="1" bottom="1" header="0.5" footer="0.5"/>
  <pageSetup paperSize="5" scale="80" orientation="landscape" r:id="rId1"/>
  <headerFooter alignWithMargins="0"/>
  <ignoredErrors>
    <ignoredError sqref="O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print="0" autoPict="0">
                <anchor>
                  <from>
                    <xdr:col>1</xdr:col>
                    <xdr:colOff>0</xdr:colOff>
                    <xdr:row>4</xdr:row>
                    <xdr:rowOff>9525</xdr:rowOff>
                  </from>
                  <to>
                    <xdr:col>1</xdr:col>
                    <xdr:colOff>247650</xdr:colOff>
                    <xdr:row>6</xdr:row>
                    <xdr:rowOff>0</xdr:rowOff>
                  </to>
                </anchor>
              </controlPr>
            </control>
          </mc:Choice>
        </mc:AlternateContent>
        <mc:AlternateContent xmlns:mc="http://schemas.openxmlformats.org/markup-compatibility/2006">
          <mc:Choice Requires="x14">
            <control shapeId="1026" r:id="rId5" name="Spinner 2">
              <controlPr defaultSize="0" print="0" autoPict="0">
                <anchor>
                  <from>
                    <xdr:col>4</xdr:col>
                    <xdr:colOff>76200</xdr:colOff>
                    <xdr:row>4</xdr:row>
                    <xdr:rowOff>9525</xdr:rowOff>
                  </from>
                  <to>
                    <xdr:col>4</xdr:col>
                    <xdr:colOff>342900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C70DE-A942-4E9F-B2A3-F7AFC09B80DB}">
  <sheetPr>
    <pageSetUpPr fitToPage="1"/>
  </sheetPr>
  <dimension ref="B1:AH65"/>
  <sheetViews>
    <sheetView showGridLines="0" showRowColHeaders="0" showRuler="0" zoomScaleNormal="100" workbookViewId="0">
      <pane xSplit="2" ySplit="10" topLeftCell="C11" activePane="bottomRight" state="frozen"/>
      <selection pane="topRight" activeCell="C1" sqref="C1"/>
      <selection pane="bottomLeft" activeCell="A11" sqref="A11"/>
      <selection pane="bottomRight" activeCell="Z4" sqref="Z4"/>
    </sheetView>
  </sheetViews>
  <sheetFormatPr defaultColWidth="9.140625" defaultRowHeight="12.75" x14ac:dyDescent="0.2"/>
  <cols>
    <col min="1" max="1" width="1.5703125" style="1" customWidth="1"/>
    <col min="2" max="2" width="4.5703125" style="1" bestFit="1" customWidth="1"/>
    <col min="3" max="3" width="29.140625" style="2" bestFit="1" customWidth="1"/>
    <col min="4" max="4" width="10" style="1" customWidth="1"/>
    <col min="5" max="5" width="5.28515625" style="1" customWidth="1"/>
    <col min="6" max="6" width="1.42578125" style="1" customWidth="1"/>
    <col min="7" max="7" width="11" style="1" customWidth="1"/>
    <col min="8" max="8" width="5.7109375" style="1" bestFit="1" customWidth="1"/>
    <col min="9" max="9" width="7.85546875" style="1" customWidth="1"/>
    <col min="10" max="10" width="1.7109375" style="1" customWidth="1"/>
    <col min="11" max="11" width="13.85546875" style="1" customWidth="1"/>
    <col min="12" max="12" width="5.7109375" style="1" bestFit="1" customWidth="1"/>
    <col min="13" max="13" width="1.7109375" style="1" customWidth="1"/>
    <col min="14" max="14" width="6.42578125" style="1" bestFit="1" customWidth="1"/>
    <col min="15" max="15" width="5.7109375" style="1" bestFit="1" customWidth="1"/>
    <col min="16" max="16" width="6.5703125" style="1" customWidth="1"/>
    <col min="17" max="17" width="7" style="1" customWidth="1"/>
    <col min="18" max="18" width="1.7109375" style="1" customWidth="1"/>
    <col min="19" max="20" width="7" style="1" bestFit="1" customWidth="1"/>
    <col min="21" max="21" width="6.140625" style="1" bestFit="1" customWidth="1"/>
    <col min="22" max="22" width="7.140625" style="1" customWidth="1"/>
    <col min="23" max="23" width="12.28515625" style="1" customWidth="1"/>
    <col min="24" max="24" width="1.7109375" style="1" hidden="1" customWidth="1"/>
    <col min="25" max="16384" width="9.140625" style="1"/>
  </cols>
  <sheetData>
    <row r="1" spans="2:30" x14ac:dyDescent="0.2">
      <c r="W1" s="61" t="s">
        <v>204</v>
      </c>
    </row>
    <row r="2" spans="2:30" ht="9.9499999999999993" customHeight="1" x14ac:dyDescent="0.2">
      <c r="W2" s="201" t="str">
        <f>'TANF WT'!AD2</f>
        <v>November 2023</v>
      </c>
    </row>
    <row r="3" spans="2:30" s="3" customFormat="1" ht="34.5" customHeight="1" x14ac:dyDescent="0.3">
      <c r="B3" s="249" t="str">
        <f ca="1">"Supplemental Nutrition Assistance Program (SNAP) Employment and Training (E&amp;T) Quartertly Performance Report
Exit Quarter "&amp;LOOKUP!G2</f>
        <v>Supplemental Nutrition Assistance Program (SNAP) Employment and Training (E&amp;T) Quartertly Performance Report
Exit Quarter April - June 2023</v>
      </c>
      <c r="C3" s="249"/>
      <c r="D3" s="249"/>
      <c r="E3" s="249"/>
      <c r="F3" s="249"/>
      <c r="G3" s="249"/>
      <c r="H3" s="249"/>
      <c r="I3" s="249"/>
      <c r="J3" s="249"/>
      <c r="K3" s="249"/>
      <c r="L3" s="249"/>
      <c r="M3" s="249"/>
      <c r="N3" s="249"/>
      <c r="O3" s="249"/>
      <c r="P3" s="249"/>
      <c r="Q3" s="249"/>
      <c r="R3" s="249"/>
      <c r="S3" s="249"/>
      <c r="T3" s="249"/>
      <c r="U3" s="249"/>
      <c r="V3" s="249"/>
      <c r="W3" s="249"/>
      <c r="X3" s="249"/>
      <c r="AD3" s="1"/>
    </row>
    <row r="4" spans="2:30" s="3" customFormat="1" ht="7.5" customHeight="1" thickBot="1" x14ac:dyDescent="0.35">
      <c r="C4" s="4"/>
      <c r="D4" s="4"/>
      <c r="E4" s="4"/>
      <c r="F4" s="4"/>
      <c r="G4" s="4"/>
      <c r="H4" s="4"/>
      <c r="I4" s="4"/>
      <c r="J4" s="4"/>
      <c r="K4" s="4"/>
      <c r="L4" s="4"/>
      <c r="M4" s="4"/>
      <c r="N4" s="4"/>
      <c r="O4" s="4"/>
      <c r="P4" s="4"/>
      <c r="Q4" s="4"/>
      <c r="R4" s="4"/>
      <c r="S4" s="4"/>
      <c r="T4" s="4"/>
      <c r="U4" s="4"/>
      <c r="V4" s="4"/>
      <c r="W4" s="4"/>
    </row>
    <row r="5" spans="2:30" s="3" customFormat="1" ht="18.95" customHeight="1" thickBot="1" x14ac:dyDescent="0.35">
      <c r="B5" s="4"/>
      <c r="C5" s="246" t="s">
        <v>0</v>
      </c>
      <c r="D5" s="247"/>
      <c r="E5" s="4"/>
      <c r="G5" s="5">
        <f>25-LOOKUP!F8</f>
        <v>1</v>
      </c>
      <c r="H5" s="238" t="s">
        <v>212</v>
      </c>
      <c r="I5" s="238"/>
      <c r="J5" s="238"/>
      <c r="K5" s="238"/>
      <c r="L5" s="238"/>
      <c r="M5" s="238"/>
      <c r="N5" s="238"/>
      <c r="O5" s="238"/>
      <c r="P5" s="238"/>
      <c r="Q5" s="238"/>
      <c r="R5" s="238"/>
      <c r="S5" s="238"/>
      <c r="T5" s="238"/>
      <c r="U5" s="238"/>
      <c r="V5" s="238"/>
      <c r="W5" s="238"/>
      <c r="X5" s="35"/>
      <c r="Y5" s="36"/>
      <c r="AB5" s="9"/>
    </row>
    <row r="6" spans="2:30" s="3" customFormat="1" ht="18.95" customHeight="1" x14ac:dyDescent="0.3">
      <c r="B6" s="4"/>
      <c r="C6" s="250" t="str">
        <f ca="1">LOOKUP!G2</f>
        <v>April - June 2023</v>
      </c>
      <c r="D6" s="251"/>
      <c r="E6" s="4"/>
      <c r="F6" s="4"/>
      <c r="G6" s="6"/>
      <c r="H6" s="4"/>
      <c r="I6" s="4"/>
      <c r="J6" s="4"/>
      <c r="K6" s="4"/>
      <c r="L6" s="4"/>
      <c r="M6" s="4"/>
      <c r="N6" s="4"/>
      <c r="O6" s="4"/>
      <c r="P6" s="4"/>
      <c r="Q6" s="4"/>
      <c r="R6" s="4"/>
      <c r="S6" s="4"/>
      <c r="T6" s="4"/>
      <c r="U6" s="4"/>
      <c r="V6" s="4"/>
      <c r="W6" s="4"/>
    </row>
    <row r="7" spans="2:30" s="207" customFormat="1" ht="6.75" customHeight="1" x14ac:dyDescent="0.3">
      <c r="B7" s="203"/>
      <c r="C7" s="204"/>
      <c r="D7" s="205"/>
      <c r="E7" s="203"/>
      <c r="F7" s="203"/>
      <c r="G7" s="206"/>
      <c r="H7" s="203"/>
      <c r="I7" s="203"/>
      <c r="J7" s="203"/>
      <c r="K7" s="203"/>
      <c r="L7" s="203"/>
      <c r="M7" s="203"/>
      <c r="N7" s="203"/>
      <c r="O7" s="203"/>
      <c r="P7" s="203"/>
      <c r="Q7" s="203"/>
      <c r="R7" s="203"/>
      <c r="S7" s="203"/>
      <c r="T7" s="203"/>
      <c r="U7" s="203"/>
      <c r="V7" s="203"/>
      <c r="W7" s="203"/>
    </row>
    <row r="8" spans="2:30" s="9" customFormat="1" ht="18.95" customHeight="1" thickBot="1" x14ac:dyDescent="0.3">
      <c r="B8" s="7"/>
      <c r="C8" s="8"/>
      <c r="D8" s="243" t="s">
        <v>201</v>
      </c>
      <c r="E8" s="244"/>
      <c r="F8" s="8"/>
      <c r="G8" s="240" t="s">
        <v>1</v>
      </c>
      <c r="H8" s="242"/>
      <c r="I8" s="241"/>
      <c r="J8" s="8"/>
      <c r="K8" s="240" t="s">
        <v>2</v>
      </c>
      <c r="L8" s="241"/>
      <c r="M8" s="8"/>
      <c r="N8" s="240" t="s">
        <v>194</v>
      </c>
      <c r="O8" s="242"/>
      <c r="P8" s="242"/>
      <c r="Q8" s="241"/>
      <c r="R8" s="8"/>
      <c r="S8" s="240" t="s">
        <v>3</v>
      </c>
      <c r="T8" s="242"/>
      <c r="U8" s="242"/>
      <c r="V8" s="242"/>
      <c r="W8" s="241"/>
      <c r="X8" s="37"/>
      <c r="Y8" s="38"/>
    </row>
    <row r="9" spans="2:30" s="11" customFormat="1" ht="30" customHeight="1" thickBot="1" x14ac:dyDescent="0.3">
      <c r="B9" s="233" t="s">
        <v>200</v>
      </c>
      <c r="C9" s="233"/>
      <c r="D9" s="234" t="str">
        <f ca="1">"Exiters
"&amp;LOOKUP!G2</f>
        <v>Exiters
April - June 2023</v>
      </c>
      <c r="E9" s="236" t="s">
        <v>207</v>
      </c>
      <c r="F9" s="10"/>
      <c r="G9" s="231" t="s">
        <v>5</v>
      </c>
      <c r="H9" s="248" t="s">
        <v>6</v>
      </c>
      <c r="I9" s="231" t="s">
        <v>7</v>
      </c>
      <c r="J9" s="1"/>
      <c r="K9" s="231" t="s">
        <v>199</v>
      </c>
      <c r="L9" s="248" t="s">
        <v>6</v>
      </c>
      <c r="M9" s="1"/>
      <c r="N9" s="225" t="s">
        <v>209</v>
      </c>
      <c r="O9" s="226"/>
      <c r="P9" s="227" t="s">
        <v>210</v>
      </c>
      <c r="Q9" s="228"/>
      <c r="R9" s="1"/>
      <c r="S9" s="229" t="s">
        <v>9</v>
      </c>
      <c r="T9" s="229"/>
      <c r="U9" s="229"/>
      <c r="V9" s="229"/>
      <c r="W9" s="216" t="s">
        <v>10</v>
      </c>
      <c r="X9" s="39"/>
      <c r="Y9" s="40"/>
      <c r="Z9" s="40"/>
    </row>
    <row r="10" spans="2:30" s="11" customFormat="1" ht="39" customHeight="1" x14ac:dyDescent="0.25">
      <c r="B10" s="233"/>
      <c r="C10" s="233"/>
      <c r="D10" s="235"/>
      <c r="E10" s="236"/>
      <c r="F10" s="10"/>
      <c r="G10" s="231"/>
      <c r="H10" s="248"/>
      <c r="I10" s="231"/>
      <c r="J10" s="1"/>
      <c r="K10" s="231"/>
      <c r="L10" s="248"/>
      <c r="M10" s="1"/>
      <c r="N10" s="12" t="s">
        <v>213</v>
      </c>
      <c r="O10" s="155" t="s">
        <v>6</v>
      </c>
      <c r="P10" s="12" t="s">
        <v>213</v>
      </c>
      <c r="Q10" s="155" t="s">
        <v>6</v>
      </c>
      <c r="R10" s="1"/>
      <c r="S10" s="218" t="s">
        <v>11</v>
      </c>
      <c r="T10" s="218" t="s">
        <v>12</v>
      </c>
      <c r="U10" s="218" t="s">
        <v>13</v>
      </c>
      <c r="V10" s="12" t="s">
        <v>14</v>
      </c>
      <c r="W10" s="12" t="s">
        <v>216</v>
      </c>
    </row>
    <row r="11" spans="2:30" s="11" customFormat="1" ht="15" customHeight="1" x14ac:dyDescent="0.25">
      <c r="B11" s="20">
        <f>LOOKUP!A803</f>
        <v>1</v>
      </c>
      <c r="C11" s="178" t="str">
        <f>LOOKUP!C803</f>
        <v>CareerSource Escarosa</v>
      </c>
      <c r="D11" s="41">
        <f ca="1">DATA!C439</f>
        <v>496</v>
      </c>
      <c r="E11" s="14">
        <f ca="1">SUM(D11/$D$35)</f>
        <v>2.2010206345684492E-2</v>
      </c>
      <c r="F11" s="15"/>
      <c r="G11" s="16">
        <f ca="1">DATA!C466</f>
        <v>0</v>
      </c>
      <c r="H11" s="158">
        <f ca="1">DATA!D466</f>
        <v>0</v>
      </c>
      <c r="I11" s="18">
        <f ca="1">DATA!C547</f>
        <v>0</v>
      </c>
      <c r="J11" s="19"/>
      <c r="K11" s="16">
        <f ca="1">DATA!C574</f>
        <v>137</v>
      </c>
      <c r="L11" s="158">
        <f ca="1">DATA!D574</f>
        <v>0.27620967741935482</v>
      </c>
      <c r="M11" s="19"/>
      <c r="N11" s="16">
        <f ca="1">DATA!C844</f>
        <v>2</v>
      </c>
      <c r="O11" s="223">
        <f ca="1">DATA!D844</f>
        <v>4.0322580645161289E-3</v>
      </c>
      <c r="P11" s="17">
        <f ca="1">DATA!C871</f>
        <v>16</v>
      </c>
      <c r="Q11" s="158">
        <f ca="1">DATA!D871</f>
        <v>3.2258064516129031E-2</v>
      </c>
      <c r="R11" s="19"/>
      <c r="S11" s="16">
        <f ca="1">DATA!C601</f>
        <v>357</v>
      </c>
      <c r="T11" s="16">
        <f ca="1">DATA!C628</f>
        <v>141</v>
      </c>
      <c r="U11" s="16">
        <f ca="1">DATA!C655</f>
        <v>57</v>
      </c>
      <c r="V11" s="16">
        <f ca="1">SUM(S11:U11)</f>
        <v>555</v>
      </c>
      <c r="W11" s="16">
        <f ca="1">DATA!C682</f>
        <v>120</v>
      </c>
    </row>
    <row r="12" spans="2:30" s="11" customFormat="1" ht="15" customHeight="1" x14ac:dyDescent="0.25">
      <c r="B12" s="20">
        <f>LOOKUP!A804</f>
        <v>2</v>
      </c>
      <c r="C12" s="178" t="str">
        <f>LOOKUP!C804</f>
        <v>CareerSource Okaloosa Walton</v>
      </c>
      <c r="D12" s="41">
        <f ca="1">DATA!C440</f>
        <v>155</v>
      </c>
      <c r="E12" s="14">
        <f t="shared" ref="E12:E34" ca="1" si="0">SUM(D12/$D$35)</f>
        <v>6.8781894830264034E-3</v>
      </c>
      <c r="F12" s="15"/>
      <c r="G12" s="16">
        <f ca="1">DATA!C467</f>
        <v>0</v>
      </c>
      <c r="H12" s="158">
        <f ca="1">DATA!D467</f>
        <v>0</v>
      </c>
      <c r="I12" s="18">
        <f ca="1">DATA!C548</f>
        <v>0</v>
      </c>
      <c r="J12" s="19"/>
      <c r="K12" s="16">
        <f ca="1">DATA!C575</f>
        <v>49</v>
      </c>
      <c r="L12" s="158">
        <f ca="1">DATA!D575</f>
        <v>0.31612903225806449</v>
      </c>
      <c r="M12" s="19"/>
      <c r="N12" s="16">
        <f ca="1">DATA!C845</f>
        <v>0</v>
      </c>
      <c r="O12" s="223">
        <f ca="1">DATA!D845</f>
        <v>0</v>
      </c>
      <c r="P12" s="17">
        <f ca="1">DATA!C872</f>
        <v>9</v>
      </c>
      <c r="Q12" s="158">
        <f ca="1">DATA!D872</f>
        <v>5.8064516129032261E-2</v>
      </c>
      <c r="R12" s="19"/>
      <c r="S12" s="16">
        <f ca="1">DATA!C602</f>
        <v>138</v>
      </c>
      <c r="T12" s="16">
        <f ca="1">DATA!C629</f>
        <v>23</v>
      </c>
      <c r="U12" s="16">
        <f ca="1">DATA!C656</f>
        <v>10</v>
      </c>
      <c r="V12" s="16">
        <f t="shared" ref="V12:V35" ca="1" si="1">SUM(S12:U12)</f>
        <v>171</v>
      </c>
      <c r="W12" s="16">
        <f ca="1">DATA!C683</f>
        <v>20</v>
      </c>
    </row>
    <row r="13" spans="2:30" s="11" customFormat="1" ht="15" customHeight="1" x14ac:dyDescent="0.25">
      <c r="B13" s="20">
        <f>LOOKUP!A805</f>
        <v>3</v>
      </c>
      <c r="C13" s="178" t="str">
        <f>LOOKUP!C805</f>
        <v>CareerSource Chipola</v>
      </c>
      <c r="D13" s="41">
        <f ca="1">DATA!C441</f>
        <v>122</v>
      </c>
      <c r="E13" s="14">
        <f t="shared" ca="1" si="0"/>
        <v>5.4138007543820723E-3</v>
      </c>
      <c r="F13" s="15"/>
      <c r="G13" s="16">
        <f ca="1">DATA!C468</f>
        <v>0</v>
      </c>
      <c r="H13" s="158">
        <f ca="1">DATA!D468</f>
        <v>0</v>
      </c>
      <c r="I13" s="18">
        <f ca="1">DATA!C549</f>
        <v>0</v>
      </c>
      <c r="J13" s="19"/>
      <c r="K13" s="16">
        <f ca="1">DATA!C576</f>
        <v>35</v>
      </c>
      <c r="L13" s="158">
        <f ca="1">DATA!D576</f>
        <v>0.28688524590163933</v>
      </c>
      <c r="M13" s="19"/>
      <c r="N13" s="16">
        <f ca="1">DATA!C846</f>
        <v>0</v>
      </c>
      <c r="O13" s="223">
        <f ca="1">DATA!D846</f>
        <v>0</v>
      </c>
      <c r="P13" s="17">
        <f ca="1">DATA!C873</f>
        <v>5</v>
      </c>
      <c r="Q13" s="158">
        <f ca="1">DATA!D873</f>
        <v>4.0983606557377046E-2</v>
      </c>
      <c r="R13" s="19"/>
      <c r="S13" s="16">
        <f ca="1">DATA!C603</f>
        <v>92</v>
      </c>
      <c r="T13" s="16">
        <f ca="1">DATA!C630</f>
        <v>33</v>
      </c>
      <c r="U13" s="16">
        <f ca="1">DATA!C657</f>
        <v>15</v>
      </c>
      <c r="V13" s="16">
        <f t="shared" ca="1" si="1"/>
        <v>140</v>
      </c>
      <c r="W13" s="16">
        <f ca="1">DATA!C684</f>
        <v>40</v>
      </c>
    </row>
    <row r="14" spans="2:30" s="11" customFormat="1" ht="15" customHeight="1" x14ac:dyDescent="0.25">
      <c r="B14" s="20">
        <f>LOOKUP!A806</f>
        <v>4</v>
      </c>
      <c r="C14" s="178" t="str">
        <f>LOOKUP!C806</f>
        <v>CareerSource Gulf Coast</v>
      </c>
      <c r="D14" s="41">
        <f ca="1">DATA!C442</f>
        <v>215</v>
      </c>
      <c r="E14" s="14">
        <f t="shared" ca="1" si="0"/>
        <v>9.540714444197915E-3</v>
      </c>
      <c r="F14" s="15"/>
      <c r="G14" s="16">
        <f ca="1">DATA!C469</f>
        <v>0</v>
      </c>
      <c r="H14" s="158">
        <f ca="1">DATA!D469</f>
        <v>0</v>
      </c>
      <c r="I14" s="18">
        <f ca="1">DATA!C550</f>
        <v>0</v>
      </c>
      <c r="J14" s="19"/>
      <c r="K14" s="16">
        <f ca="1">DATA!C577</f>
        <v>58</v>
      </c>
      <c r="L14" s="158">
        <f ca="1">DATA!D577</f>
        <v>0.26976744186046514</v>
      </c>
      <c r="M14" s="19"/>
      <c r="N14" s="16">
        <f ca="1">DATA!C847</f>
        <v>0</v>
      </c>
      <c r="O14" s="223">
        <f ca="1">DATA!D847</f>
        <v>0</v>
      </c>
      <c r="P14" s="17">
        <f ca="1">DATA!C874</f>
        <v>17</v>
      </c>
      <c r="Q14" s="158">
        <f ca="1">DATA!D874</f>
        <v>7.9069767441860464E-2</v>
      </c>
      <c r="R14" s="19"/>
      <c r="S14" s="16">
        <f ca="1">DATA!C604</f>
        <v>167</v>
      </c>
      <c r="T14" s="16">
        <f ca="1">DATA!C631</f>
        <v>45</v>
      </c>
      <c r="U14" s="16">
        <f ca="1">DATA!C658</f>
        <v>19</v>
      </c>
      <c r="V14" s="16">
        <f t="shared" ca="1" si="1"/>
        <v>231</v>
      </c>
      <c r="W14" s="16">
        <f ca="1">DATA!C685</f>
        <v>47</v>
      </c>
    </row>
    <row r="15" spans="2:30" s="11" customFormat="1" ht="15" customHeight="1" x14ac:dyDescent="0.25">
      <c r="B15" s="20">
        <f>LOOKUP!A807</f>
        <v>5</v>
      </c>
      <c r="C15" s="178" t="str">
        <f>LOOKUP!C807</f>
        <v>CareerSource Capital Region</v>
      </c>
      <c r="D15" s="41">
        <f ca="1">DATA!C443</f>
        <v>448</v>
      </c>
      <c r="E15" s="14">
        <f t="shared" ca="1" si="0"/>
        <v>1.988018637674728E-2</v>
      </c>
      <c r="F15" s="15"/>
      <c r="G15" s="16">
        <f ca="1">DATA!C470</f>
        <v>0</v>
      </c>
      <c r="H15" s="158">
        <f ca="1">DATA!D470</f>
        <v>0</v>
      </c>
      <c r="I15" s="18">
        <f ca="1">DATA!C551</f>
        <v>0</v>
      </c>
      <c r="J15" s="19"/>
      <c r="K15" s="16">
        <f ca="1">DATA!C578</f>
        <v>113</v>
      </c>
      <c r="L15" s="158">
        <f ca="1">DATA!D578</f>
        <v>0.25223214285714285</v>
      </c>
      <c r="M15" s="19"/>
      <c r="N15" s="16">
        <f ca="1">DATA!C848</f>
        <v>0</v>
      </c>
      <c r="O15" s="223">
        <f ca="1">DATA!D848</f>
        <v>0</v>
      </c>
      <c r="P15" s="17">
        <f ca="1">DATA!C875</f>
        <v>53</v>
      </c>
      <c r="Q15" s="158">
        <f ca="1">DATA!D875</f>
        <v>0.11830357142857142</v>
      </c>
      <c r="R15" s="19"/>
      <c r="S15" s="16">
        <f ca="1">DATA!C605</f>
        <v>354</v>
      </c>
      <c r="T15" s="16">
        <f ca="1">DATA!C632</f>
        <v>119</v>
      </c>
      <c r="U15" s="16">
        <f ca="1">DATA!C659</f>
        <v>56</v>
      </c>
      <c r="V15" s="16">
        <f t="shared" ca="1" si="1"/>
        <v>529</v>
      </c>
      <c r="W15" s="16">
        <f ca="1">DATA!C686</f>
        <v>94</v>
      </c>
    </row>
    <row r="16" spans="2:30" s="11" customFormat="1" ht="15" customHeight="1" x14ac:dyDescent="0.25">
      <c r="B16" s="20">
        <f>LOOKUP!A808</f>
        <v>6</v>
      </c>
      <c r="C16" s="178" t="str">
        <f>LOOKUP!C808</f>
        <v>CareerSource North Florida</v>
      </c>
      <c r="D16" s="41">
        <f ca="1">DATA!C444</f>
        <v>99</v>
      </c>
      <c r="E16" s="14">
        <f t="shared" ca="1" si="0"/>
        <v>4.3931661859329934E-3</v>
      </c>
      <c r="F16" s="15"/>
      <c r="G16" s="16">
        <f ca="1">DATA!C471</f>
        <v>0</v>
      </c>
      <c r="H16" s="158">
        <f ca="1">DATA!D471</f>
        <v>0</v>
      </c>
      <c r="I16" s="18">
        <f ca="1">DATA!C552</f>
        <v>0</v>
      </c>
      <c r="J16" s="19"/>
      <c r="K16" s="16">
        <f ca="1">DATA!C579</f>
        <v>29</v>
      </c>
      <c r="L16" s="158">
        <f ca="1">DATA!D579</f>
        <v>0.29292929292929293</v>
      </c>
      <c r="M16" s="19"/>
      <c r="N16" s="16">
        <f ca="1">DATA!C849</f>
        <v>1</v>
      </c>
      <c r="O16" s="223">
        <f ca="1">DATA!D849</f>
        <v>1.0101010101010102E-2</v>
      </c>
      <c r="P16" s="17">
        <f ca="1">DATA!C876</f>
        <v>16</v>
      </c>
      <c r="Q16" s="158">
        <f ca="1">DATA!D876</f>
        <v>0.16161616161616163</v>
      </c>
      <c r="R16" s="19"/>
      <c r="S16" s="16">
        <f ca="1">DATA!C606</f>
        <v>86</v>
      </c>
      <c r="T16" s="16">
        <f ca="1">DATA!C633</f>
        <v>29</v>
      </c>
      <c r="U16" s="16">
        <f ca="1">DATA!C660</f>
        <v>7</v>
      </c>
      <c r="V16" s="16">
        <f t="shared" ca="1" si="1"/>
        <v>122</v>
      </c>
      <c r="W16" s="16">
        <f ca="1">DATA!C687</f>
        <v>29</v>
      </c>
    </row>
    <row r="17" spans="2:23" s="11" customFormat="1" ht="15" customHeight="1" x14ac:dyDescent="0.25">
      <c r="B17" s="20">
        <f>LOOKUP!A809</f>
        <v>7</v>
      </c>
      <c r="C17" s="178" t="str">
        <f>LOOKUP!C809</f>
        <v>CareerSource Florida Crown</v>
      </c>
      <c r="D17" s="41">
        <f ca="1">DATA!C445</f>
        <v>92</v>
      </c>
      <c r="E17" s="14">
        <f t="shared" ca="1" si="0"/>
        <v>4.0825382737963165E-3</v>
      </c>
      <c r="F17" s="15"/>
      <c r="G17" s="16">
        <f ca="1">DATA!C472</f>
        <v>0</v>
      </c>
      <c r="H17" s="158">
        <f ca="1">DATA!D472</f>
        <v>0</v>
      </c>
      <c r="I17" s="18">
        <f ca="1">DATA!C553</f>
        <v>0</v>
      </c>
      <c r="J17" s="19"/>
      <c r="K17" s="16">
        <f ca="1">DATA!C580</f>
        <v>28</v>
      </c>
      <c r="L17" s="158">
        <f ca="1">DATA!D580</f>
        <v>0.30434782608695654</v>
      </c>
      <c r="M17" s="19"/>
      <c r="N17" s="16">
        <f ca="1">DATA!C850</f>
        <v>0</v>
      </c>
      <c r="O17" s="223">
        <f ca="1">DATA!D850</f>
        <v>0</v>
      </c>
      <c r="P17" s="17">
        <f ca="1">DATA!C877</f>
        <v>4</v>
      </c>
      <c r="Q17" s="158">
        <f ca="1">DATA!D877</f>
        <v>4.3478260869565216E-2</v>
      </c>
      <c r="R17" s="19"/>
      <c r="S17" s="16">
        <f ca="1">DATA!C607</f>
        <v>84</v>
      </c>
      <c r="T17" s="16">
        <f ca="1">DATA!C634</f>
        <v>29</v>
      </c>
      <c r="U17" s="16">
        <f ca="1">DATA!C661</f>
        <v>14</v>
      </c>
      <c r="V17" s="16">
        <f t="shared" ca="1" si="1"/>
        <v>127</v>
      </c>
      <c r="W17" s="16">
        <f ca="1">DATA!C688</f>
        <v>31</v>
      </c>
    </row>
    <row r="18" spans="2:23" s="11" customFormat="1" ht="15" customHeight="1" x14ac:dyDescent="0.25">
      <c r="B18" s="20">
        <f>LOOKUP!A810</f>
        <v>8</v>
      </c>
      <c r="C18" s="178" t="str">
        <f>LOOKUP!C810</f>
        <v>CareerSource Northeast Florida</v>
      </c>
      <c r="D18" s="41">
        <f ca="1">DATA!C446</f>
        <v>1268</v>
      </c>
      <c r="E18" s="14">
        <f t="shared" ca="1" si="0"/>
        <v>5.6268027512757932E-2</v>
      </c>
      <c r="F18" s="15"/>
      <c r="G18" s="16">
        <f ca="1">DATA!C473</f>
        <v>0</v>
      </c>
      <c r="H18" s="158">
        <f ca="1">DATA!D473</f>
        <v>0</v>
      </c>
      <c r="I18" s="18">
        <f ca="1">DATA!C554</f>
        <v>0</v>
      </c>
      <c r="J18" s="19"/>
      <c r="K18" s="16">
        <f ca="1">DATA!C581</f>
        <v>310</v>
      </c>
      <c r="L18" s="158">
        <f ca="1">DATA!D581</f>
        <v>0.24447949526813881</v>
      </c>
      <c r="M18" s="19"/>
      <c r="N18" s="16">
        <f ca="1">DATA!C851</f>
        <v>2</v>
      </c>
      <c r="O18" s="223">
        <f ca="1">DATA!D851</f>
        <v>1.5772870662460567E-3</v>
      </c>
      <c r="P18" s="17">
        <f ca="1">DATA!C878</f>
        <v>50</v>
      </c>
      <c r="Q18" s="158">
        <f ca="1">DATA!D878</f>
        <v>3.9432176656151417E-2</v>
      </c>
      <c r="R18" s="19"/>
      <c r="S18" s="16">
        <f ca="1">DATA!C608</f>
        <v>916</v>
      </c>
      <c r="T18" s="16">
        <f ca="1">DATA!C635</f>
        <v>341</v>
      </c>
      <c r="U18" s="16">
        <f ca="1">DATA!C662</f>
        <v>186</v>
      </c>
      <c r="V18" s="16">
        <f t="shared" ca="1" si="1"/>
        <v>1443</v>
      </c>
      <c r="W18" s="16">
        <f ca="1">DATA!C689</f>
        <v>353</v>
      </c>
    </row>
    <row r="19" spans="2:23" s="11" customFormat="1" ht="15" customHeight="1" x14ac:dyDescent="0.25">
      <c r="B19" s="20">
        <f>LOOKUP!A811</f>
        <v>9</v>
      </c>
      <c r="C19" s="178" t="str">
        <f>LOOKUP!C811</f>
        <v>CareerSource North Central Florida</v>
      </c>
      <c r="D19" s="41">
        <f ca="1">DATA!C447</f>
        <v>216</v>
      </c>
      <c r="E19" s="14">
        <f t="shared" ca="1" si="0"/>
        <v>9.5850898602174387E-3</v>
      </c>
      <c r="F19" s="15"/>
      <c r="G19" s="16">
        <f ca="1">DATA!C474</f>
        <v>0</v>
      </c>
      <c r="H19" s="158">
        <f ca="1">DATA!D474</f>
        <v>0</v>
      </c>
      <c r="I19" s="18">
        <f ca="1">DATA!C555</f>
        <v>0</v>
      </c>
      <c r="J19" s="19"/>
      <c r="K19" s="16">
        <f ca="1">DATA!C582</f>
        <v>53</v>
      </c>
      <c r="L19" s="158">
        <f ca="1">DATA!D582</f>
        <v>0.24537037037037038</v>
      </c>
      <c r="M19" s="19"/>
      <c r="N19" s="16">
        <f ca="1">DATA!C852</f>
        <v>1</v>
      </c>
      <c r="O19" s="223">
        <f ca="1">DATA!D852</f>
        <v>4.6296296296296294E-3</v>
      </c>
      <c r="P19" s="17">
        <f ca="1">DATA!C879</f>
        <v>6</v>
      </c>
      <c r="Q19" s="158">
        <f ca="1">DATA!D879</f>
        <v>2.7777777777777776E-2</v>
      </c>
      <c r="R19" s="19"/>
      <c r="S19" s="16">
        <f ca="1">DATA!C609</f>
        <v>165</v>
      </c>
      <c r="T19" s="16">
        <f ca="1">DATA!C636</f>
        <v>67</v>
      </c>
      <c r="U19" s="16">
        <f ca="1">DATA!C663</f>
        <v>39</v>
      </c>
      <c r="V19" s="16">
        <f t="shared" ca="1" si="1"/>
        <v>271</v>
      </c>
      <c r="W19" s="16">
        <f ca="1">DATA!C690</f>
        <v>73</v>
      </c>
    </row>
    <row r="20" spans="2:23" s="11" customFormat="1" ht="15" customHeight="1" x14ac:dyDescent="0.25">
      <c r="B20" s="20">
        <f>LOOKUP!A812</f>
        <v>10</v>
      </c>
      <c r="C20" s="178" t="str">
        <f>LOOKUP!C812</f>
        <v>CareerSource Citrus Levy Marion</v>
      </c>
      <c r="D20" s="41">
        <f ca="1">DATA!C448</f>
        <v>509</v>
      </c>
      <c r="E20" s="14">
        <f t="shared" ca="1" si="0"/>
        <v>2.2587086753938317E-2</v>
      </c>
      <c r="F20" s="15"/>
      <c r="G20" s="16">
        <f ca="1">DATA!C475</f>
        <v>0</v>
      </c>
      <c r="H20" s="158">
        <f ca="1">DATA!D475</f>
        <v>0</v>
      </c>
      <c r="I20" s="18">
        <f ca="1">DATA!C556</f>
        <v>0</v>
      </c>
      <c r="J20" s="19"/>
      <c r="K20" s="16">
        <f ca="1">DATA!C583</f>
        <v>135</v>
      </c>
      <c r="L20" s="158">
        <f ca="1">DATA!D583</f>
        <v>0.26522593320235754</v>
      </c>
      <c r="M20" s="19"/>
      <c r="N20" s="16">
        <f ca="1">DATA!C853</f>
        <v>2</v>
      </c>
      <c r="O20" s="223">
        <f ca="1">DATA!D853</f>
        <v>3.929273084479371E-3</v>
      </c>
      <c r="P20" s="17">
        <f ca="1">DATA!C880</f>
        <v>7</v>
      </c>
      <c r="Q20" s="158">
        <f ca="1">DATA!D880</f>
        <v>1.37524557956778E-2</v>
      </c>
      <c r="R20" s="19"/>
      <c r="S20" s="16">
        <f ca="1">DATA!C610</f>
        <v>358</v>
      </c>
      <c r="T20" s="16">
        <f ca="1">DATA!C637</f>
        <v>141</v>
      </c>
      <c r="U20" s="16">
        <f ca="1">DATA!C664</f>
        <v>64</v>
      </c>
      <c r="V20" s="16">
        <f t="shared" ca="1" si="1"/>
        <v>563</v>
      </c>
      <c r="W20" s="16">
        <f ca="1">DATA!C691</f>
        <v>168</v>
      </c>
    </row>
    <row r="21" spans="2:23" s="11" customFormat="1" ht="15" customHeight="1" x14ac:dyDescent="0.25">
      <c r="B21" s="20">
        <f>LOOKUP!A813</f>
        <v>11</v>
      </c>
      <c r="C21" s="178" t="str">
        <f>LOOKUP!C813</f>
        <v>CareerSource Flagler Volusia</v>
      </c>
      <c r="D21" s="41">
        <f ca="1">DATA!C449</f>
        <v>398</v>
      </c>
      <c r="E21" s="14">
        <f t="shared" ca="1" si="0"/>
        <v>1.7661415575771024E-2</v>
      </c>
      <c r="F21" s="15"/>
      <c r="G21" s="16">
        <f ca="1">DATA!C476</f>
        <v>0</v>
      </c>
      <c r="H21" s="158">
        <f ca="1">DATA!D476</f>
        <v>0</v>
      </c>
      <c r="I21" s="18">
        <f ca="1">DATA!C557</f>
        <v>0</v>
      </c>
      <c r="J21" s="19"/>
      <c r="K21" s="16">
        <f ca="1">DATA!C584</f>
        <v>104</v>
      </c>
      <c r="L21" s="158">
        <f ca="1">DATA!D584</f>
        <v>0.2613065326633166</v>
      </c>
      <c r="M21" s="19"/>
      <c r="N21" s="16">
        <f ca="1">DATA!C854</f>
        <v>1</v>
      </c>
      <c r="O21" s="223">
        <f ca="1">DATA!D854</f>
        <v>2.5125628140703518E-3</v>
      </c>
      <c r="P21" s="17">
        <f ca="1">DATA!C881</f>
        <v>10</v>
      </c>
      <c r="Q21" s="158">
        <f ca="1">DATA!D881</f>
        <v>2.5125628140703519E-2</v>
      </c>
      <c r="R21" s="19"/>
      <c r="S21" s="16">
        <f ca="1">DATA!C611</f>
        <v>316</v>
      </c>
      <c r="T21" s="16">
        <f ca="1">DATA!C638</f>
        <v>118</v>
      </c>
      <c r="U21" s="16">
        <f ca="1">DATA!C665</f>
        <v>61</v>
      </c>
      <c r="V21" s="16">
        <f t="shared" ca="1" si="1"/>
        <v>495</v>
      </c>
      <c r="W21" s="16">
        <f ca="1">DATA!C692</f>
        <v>114</v>
      </c>
    </row>
    <row r="22" spans="2:23" s="11" customFormat="1" ht="15" customHeight="1" x14ac:dyDescent="0.25">
      <c r="B22" s="20">
        <f>LOOKUP!A814</f>
        <v>12</v>
      </c>
      <c r="C22" s="178" t="str">
        <f>LOOKUP!C814</f>
        <v>CareerSource Central Florida</v>
      </c>
      <c r="D22" s="41">
        <f ca="1">DATA!C450</f>
        <v>2859</v>
      </c>
      <c r="E22" s="14">
        <f t="shared" ca="1" si="0"/>
        <v>0.12686931439982249</v>
      </c>
      <c r="F22" s="15"/>
      <c r="G22" s="16">
        <f ca="1">DATA!C477</f>
        <v>0</v>
      </c>
      <c r="H22" s="158">
        <f ca="1">DATA!D477</f>
        <v>0</v>
      </c>
      <c r="I22" s="18">
        <f ca="1">DATA!C558</f>
        <v>0</v>
      </c>
      <c r="J22" s="19"/>
      <c r="K22" s="16">
        <f ca="1">DATA!C585</f>
        <v>722</v>
      </c>
      <c r="L22" s="158">
        <f ca="1">DATA!D585</f>
        <v>0.25253585169639736</v>
      </c>
      <c r="M22" s="19"/>
      <c r="N22" s="16">
        <f ca="1">DATA!C855</f>
        <v>22</v>
      </c>
      <c r="O22" s="223">
        <f ca="1">DATA!D855</f>
        <v>7.6949982511367613E-3</v>
      </c>
      <c r="P22" s="17">
        <f ca="1">DATA!C882</f>
        <v>201</v>
      </c>
      <c r="Q22" s="158">
        <f ca="1">DATA!D882</f>
        <v>7.0304302203567676E-2</v>
      </c>
      <c r="R22" s="19"/>
      <c r="S22" s="16">
        <f ca="1">DATA!C612</f>
        <v>2174</v>
      </c>
      <c r="T22" s="16">
        <f ca="1">DATA!C639</f>
        <v>536</v>
      </c>
      <c r="U22" s="16">
        <f ca="1">DATA!C666</f>
        <v>260</v>
      </c>
      <c r="V22" s="16">
        <f t="shared" ca="1" si="1"/>
        <v>2970</v>
      </c>
      <c r="W22" s="16">
        <f ca="1">DATA!C693</f>
        <v>684</v>
      </c>
    </row>
    <row r="23" spans="2:23" s="11" customFormat="1" ht="15" customHeight="1" x14ac:dyDescent="0.25">
      <c r="B23" s="20">
        <f>LOOKUP!A815</f>
        <v>13</v>
      </c>
      <c r="C23" s="178" t="str">
        <f>LOOKUP!C815</f>
        <v>CareerSource Brevard</v>
      </c>
      <c r="D23" s="41">
        <f ca="1">DATA!C451</f>
        <v>370</v>
      </c>
      <c r="E23" s="14">
        <f t="shared" ca="1" si="0"/>
        <v>1.6418903927224317E-2</v>
      </c>
      <c r="F23" s="15"/>
      <c r="G23" s="16">
        <f ca="1">DATA!C478</f>
        <v>0</v>
      </c>
      <c r="H23" s="158">
        <f ca="1">DATA!D478</f>
        <v>0</v>
      </c>
      <c r="I23" s="18">
        <f ca="1">DATA!C559</f>
        <v>0</v>
      </c>
      <c r="J23" s="19"/>
      <c r="K23" s="16">
        <f ca="1">DATA!C586</f>
        <v>75</v>
      </c>
      <c r="L23" s="158">
        <f ca="1">DATA!D586</f>
        <v>0.20270270270270271</v>
      </c>
      <c r="M23" s="19"/>
      <c r="N23" s="16">
        <f ca="1">DATA!C856</f>
        <v>1</v>
      </c>
      <c r="O23" s="223">
        <f ca="1">DATA!D856</f>
        <v>2.7027027027027029E-3</v>
      </c>
      <c r="P23" s="17">
        <f ca="1">DATA!C883</f>
        <v>50</v>
      </c>
      <c r="Q23" s="158">
        <f ca="1">DATA!D883</f>
        <v>0.13513513513513514</v>
      </c>
      <c r="R23" s="19"/>
      <c r="S23" s="16">
        <f ca="1">DATA!C613</f>
        <v>268</v>
      </c>
      <c r="T23" s="16">
        <f ca="1">DATA!C640</f>
        <v>87</v>
      </c>
      <c r="U23" s="16">
        <f ca="1">DATA!C667</f>
        <v>36</v>
      </c>
      <c r="V23" s="16">
        <f t="shared" ca="1" si="1"/>
        <v>391</v>
      </c>
      <c r="W23" s="16">
        <f ca="1">DATA!C694</f>
        <v>93</v>
      </c>
    </row>
    <row r="24" spans="2:23" s="11" customFormat="1" ht="15" customHeight="1" x14ac:dyDescent="0.25">
      <c r="B24" s="20">
        <f>LOOKUP!A816</f>
        <v>14</v>
      </c>
      <c r="C24" s="178" t="str">
        <f>LOOKUP!C816</f>
        <v>CareerSource Pinellas</v>
      </c>
      <c r="D24" s="41">
        <f ca="1">DATA!C452</f>
        <v>729</v>
      </c>
      <c r="E24" s="14">
        <f t="shared" ca="1" si="0"/>
        <v>3.2349678278233859E-2</v>
      </c>
      <c r="F24" s="15"/>
      <c r="G24" s="16">
        <f ca="1">DATA!C479</f>
        <v>0</v>
      </c>
      <c r="H24" s="158">
        <f ca="1">DATA!D479</f>
        <v>0</v>
      </c>
      <c r="I24" s="18">
        <f ca="1">DATA!C560</f>
        <v>0</v>
      </c>
      <c r="J24" s="19"/>
      <c r="K24" s="16">
        <f ca="1">DATA!C587</f>
        <v>279</v>
      </c>
      <c r="L24" s="158">
        <f ca="1">DATA!D587</f>
        <v>0.38271604938271603</v>
      </c>
      <c r="M24" s="19"/>
      <c r="N24" s="16">
        <f ca="1">DATA!C857</f>
        <v>5</v>
      </c>
      <c r="O24" s="223">
        <f ca="1">DATA!D857</f>
        <v>6.8587105624142658E-3</v>
      </c>
      <c r="P24" s="17">
        <f ca="1">DATA!C884</f>
        <v>46</v>
      </c>
      <c r="Q24" s="158">
        <f ca="1">DATA!D884</f>
        <v>6.3100137174211243E-2</v>
      </c>
      <c r="R24" s="19"/>
      <c r="S24" s="16">
        <f ca="1">DATA!C614</f>
        <v>586</v>
      </c>
      <c r="T24" s="16">
        <f ca="1">DATA!C641</f>
        <v>190</v>
      </c>
      <c r="U24" s="16">
        <f ca="1">DATA!C668</f>
        <v>141</v>
      </c>
      <c r="V24" s="16">
        <f t="shared" ca="1" si="1"/>
        <v>917</v>
      </c>
      <c r="W24" s="16">
        <f ca="1">DATA!C695</f>
        <v>160</v>
      </c>
    </row>
    <row r="25" spans="2:23" s="11" customFormat="1" ht="15" customHeight="1" x14ac:dyDescent="0.25">
      <c r="B25" s="20">
        <f>LOOKUP!A817</f>
        <v>15</v>
      </c>
      <c r="C25" s="178" t="str">
        <f>LOOKUP!C817</f>
        <v>CareerSource Tampa Bay</v>
      </c>
      <c r="D25" s="41">
        <f ca="1">DATA!C453</f>
        <v>2126</v>
      </c>
      <c r="E25" s="14">
        <f t="shared" ca="1" si="0"/>
        <v>9.4342134457510538E-2</v>
      </c>
      <c r="F25" s="15"/>
      <c r="G25" s="16">
        <f ca="1">DATA!C480</f>
        <v>0</v>
      </c>
      <c r="H25" s="158">
        <f ca="1">DATA!D480</f>
        <v>0</v>
      </c>
      <c r="I25" s="18">
        <f ca="1">DATA!C561</f>
        <v>0</v>
      </c>
      <c r="J25" s="19"/>
      <c r="K25" s="16">
        <f ca="1">DATA!C588</f>
        <v>854</v>
      </c>
      <c r="L25" s="158">
        <f ca="1">DATA!D588</f>
        <v>0.40169332079021636</v>
      </c>
      <c r="M25" s="19"/>
      <c r="N25" s="16">
        <f ca="1">DATA!C858</f>
        <v>11</v>
      </c>
      <c r="O25" s="223">
        <f ca="1">DATA!D858</f>
        <v>5.1740357478833494E-3</v>
      </c>
      <c r="P25" s="17">
        <f ca="1">DATA!C885</f>
        <v>193</v>
      </c>
      <c r="Q25" s="158">
        <f ca="1">DATA!D885</f>
        <v>9.0780809031044213E-2</v>
      </c>
      <c r="R25" s="19"/>
      <c r="S25" s="16">
        <f ca="1">DATA!C615</f>
        <v>1663</v>
      </c>
      <c r="T25" s="16">
        <f ca="1">DATA!C642</f>
        <v>363</v>
      </c>
      <c r="U25" s="16">
        <f ca="1">DATA!C669</f>
        <v>240</v>
      </c>
      <c r="V25" s="16">
        <f t="shared" ca="1" si="1"/>
        <v>2266</v>
      </c>
      <c r="W25" s="16">
        <f ca="1">DATA!C696</f>
        <v>290</v>
      </c>
    </row>
    <row r="26" spans="2:23" s="11" customFormat="1" ht="15" customHeight="1" x14ac:dyDescent="0.25">
      <c r="B26" s="20">
        <f>LOOKUP!A818</f>
        <v>16</v>
      </c>
      <c r="C26" s="178" t="str">
        <f>LOOKUP!C818</f>
        <v>CareerSource Pasco Hernando</v>
      </c>
      <c r="D26" s="41">
        <f ca="1">DATA!C454</f>
        <v>629</v>
      </c>
      <c r="E26" s="14">
        <f t="shared" ca="1" si="0"/>
        <v>2.7912136676281341E-2</v>
      </c>
      <c r="F26" s="15"/>
      <c r="G26" s="16">
        <f ca="1">DATA!C481</f>
        <v>0</v>
      </c>
      <c r="H26" s="158">
        <f ca="1">DATA!D481</f>
        <v>0</v>
      </c>
      <c r="I26" s="18">
        <f ca="1">DATA!C562</f>
        <v>0</v>
      </c>
      <c r="J26" s="19"/>
      <c r="K26" s="16">
        <f ca="1">DATA!C589</f>
        <v>276</v>
      </c>
      <c r="L26" s="158">
        <f ca="1">DATA!D589</f>
        <v>0.43879173290937995</v>
      </c>
      <c r="M26" s="19"/>
      <c r="N26" s="16">
        <f ca="1">DATA!C859</f>
        <v>2</v>
      </c>
      <c r="O26" s="223">
        <f ca="1">DATA!D859</f>
        <v>3.1796502384737681E-3</v>
      </c>
      <c r="P26" s="17">
        <f ca="1">DATA!C886</f>
        <v>64</v>
      </c>
      <c r="Q26" s="158">
        <f ca="1">DATA!D886</f>
        <v>0.10174880763116058</v>
      </c>
      <c r="R26" s="19"/>
      <c r="S26" s="16">
        <f ca="1">DATA!C616</f>
        <v>535</v>
      </c>
      <c r="T26" s="16">
        <f ca="1">DATA!C643</f>
        <v>140</v>
      </c>
      <c r="U26" s="16">
        <f ca="1">DATA!C670</f>
        <v>58</v>
      </c>
      <c r="V26" s="16">
        <f t="shared" ca="1" si="1"/>
        <v>733</v>
      </c>
      <c r="W26" s="16">
        <f ca="1">DATA!C697</f>
        <v>90</v>
      </c>
    </row>
    <row r="27" spans="2:23" s="11" customFormat="1" ht="15" customHeight="1" x14ac:dyDescent="0.25">
      <c r="B27" s="20">
        <f>LOOKUP!A819</f>
        <v>17</v>
      </c>
      <c r="C27" s="178" t="str">
        <f>LOOKUP!C819</f>
        <v>CareerSource Polk</v>
      </c>
      <c r="D27" s="41">
        <f ca="1">DATA!C455</f>
        <v>841</v>
      </c>
      <c r="E27" s="14">
        <f t="shared" ca="1" si="0"/>
        <v>3.7319724872420676E-2</v>
      </c>
      <c r="F27" s="15"/>
      <c r="G27" s="16">
        <f ca="1">DATA!C482</f>
        <v>0</v>
      </c>
      <c r="H27" s="158">
        <f ca="1">DATA!D482</f>
        <v>0</v>
      </c>
      <c r="I27" s="18">
        <f ca="1">DATA!C563</f>
        <v>0</v>
      </c>
      <c r="J27" s="19"/>
      <c r="K27" s="16">
        <f ca="1">DATA!C590</f>
        <v>193</v>
      </c>
      <c r="L27" s="158">
        <f ca="1">DATA!D590</f>
        <v>0.22948870392390011</v>
      </c>
      <c r="M27" s="19"/>
      <c r="N27" s="16">
        <f ca="1">DATA!C860</f>
        <v>3</v>
      </c>
      <c r="O27" s="223">
        <f ca="1">DATA!D860</f>
        <v>3.5671819262782403E-3</v>
      </c>
      <c r="P27" s="17">
        <f ca="1">DATA!C887</f>
        <v>29</v>
      </c>
      <c r="Q27" s="158">
        <f ca="1">DATA!D887</f>
        <v>3.4482758620689655E-2</v>
      </c>
      <c r="R27" s="19"/>
      <c r="S27" s="16">
        <f ca="1">DATA!C617</f>
        <v>675</v>
      </c>
      <c r="T27" s="16">
        <f ca="1">DATA!C644</f>
        <v>187</v>
      </c>
      <c r="U27" s="16">
        <f ca="1">DATA!C671</f>
        <v>102</v>
      </c>
      <c r="V27" s="16">
        <f t="shared" ca="1" si="1"/>
        <v>964</v>
      </c>
      <c r="W27" s="16">
        <f ca="1">DATA!C698</f>
        <v>136</v>
      </c>
    </row>
    <row r="28" spans="2:23" s="11" customFormat="1" ht="15" customHeight="1" x14ac:dyDescent="0.25">
      <c r="B28" s="20">
        <f>LOOKUP!A820</f>
        <v>18</v>
      </c>
      <c r="C28" s="178" t="str">
        <f>LOOKUP!C820</f>
        <v>CareerSource Suncoast</v>
      </c>
      <c r="D28" s="41">
        <f ca="1">DATA!C456</f>
        <v>464</v>
      </c>
      <c r="E28" s="14">
        <f t="shared" ca="1" si="0"/>
        <v>2.0590193033059687E-2</v>
      </c>
      <c r="F28" s="15"/>
      <c r="G28" s="16">
        <f ca="1">DATA!C483</f>
        <v>0</v>
      </c>
      <c r="H28" s="158">
        <f ca="1">DATA!D483</f>
        <v>0</v>
      </c>
      <c r="I28" s="18">
        <f ca="1">DATA!C564</f>
        <v>0</v>
      </c>
      <c r="J28" s="19"/>
      <c r="K28" s="16">
        <f ca="1">DATA!C591</f>
        <v>185</v>
      </c>
      <c r="L28" s="158">
        <f ca="1">DATA!D591</f>
        <v>0.39870689655172414</v>
      </c>
      <c r="M28" s="19"/>
      <c r="N28" s="16">
        <f ca="1">DATA!C861</f>
        <v>1</v>
      </c>
      <c r="O28" s="223">
        <f ca="1">DATA!D861</f>
        <v>2.1551724137931034E-3</v>
      </c>
      <c r="P28" s="17">
        <f ca="1">DATA!C888</f>
        <v>7</v>
      </c>
      <c r="Q28" s="158">
        <f ca="1">DATA!D888</f>
        <v>1.5086206896551725E-2</v>
      </c>
      <c r="R28" s="19"/>
      <c r="S28" s="16">
        <f ca="1">DATA!C618</f>
        <v>390</v>
      </c>
      <c r="T28" s="16">
        <f ca="1">DATA!C645</f>
        <v>97</v>
      </c>
      <c r="U28" s="16">
        <f ca="1">DATA!C672</f>
        <v>40</v>
      </c>
      <c r="V28" s="16">
        <f t="shared" ca="1" si="1"/>
        <v>527</v>
      </c>
      <c r="W28" s="16">
        <f ca="1">DATA!C699</f>
        <v>52</v>
      </c>
    </row>
    <row r="29" spans="2:23" s="11" customFormat="1" ht="15" customHeight="1" x14ac:dyDescent="0.25">
      <c r="B29" s="20">
        <f>LOOKUP!A821</f>
        <v>19</v>
      </c>
      <c r="C29" s="178" t="str">
        <f>LOOKUP!C821</f>
        <v>CareerSource Heartland</v>
      </c>
      <c r="D29" s="41">
        <f ca="1">DATA!C457</f>
        <v>209</v>
      </c>
      <c r="E29" s="14">
        <f t="shared" ca="1" si="0"/>
        <v>9.2744619480807627E-3</v>
      </c>
      <c r="F29" s="15"/>
      <c r="G29" s="16">
        <f ca="1">DATA!C484</f>
        <v>0</v>
      </c>
      <c r="H29" s="158">
        <f ca="1">DATA!D484</f>
        <v>0</v>
      </c>
      <c r="I29" s="18">
        <f ca="1">DATA!C565</f>
        <v>0</v>
      </c>
      <c r="J29" s="19"/>
      <c r="K29" s="16">
        <f ca="1">DATA!C592</f>
        <v>72</v>
      </c>
      <c r="L29" s="158">
        <f ca="1">DATA!D592</f>
        <v>0.34449760765550241</v>
      </c>
      <c r="M29" s="19"/>
      <c r="N29" s="16">
        <f ca="1">DATA!C862</f>
        <v>1</v>
      </c>
      <c r="O29" s="223">
        <f ca="1">DATA!D862</f>
        <v>4.7846889952153108E-3</v>
      </c>
      <c r="P29" s="17">
        <f ca="1">DATA!C889</f>
        <v>36</v>
      </c>
      <c r="Q29" s="158">
        <f ca="1">DATA!D889</f>
        <v>0.17224880382775121</v>
      </c>
      <c r="R29" s="19"/>
      <c r="S29" s="16">
        <f ca="1">DATA!C619</f>
        <v>163</v>
      </c>
      <c r="T29" s="16">
        <f ca="1">DATA!C646</f>
        <v>66</v>
      </c>
      <c r="U29" s="16">
        <f ca="1">DATA!C673</f>
        <v>32</v>
      </c>
      <c r="V29" s="16">
        <f t="shared" ca="1" si="1"/>
        <v>261</v>
      </c>
      <c r="W29" s="16">
        <f ca="1">DATA!C700</f>
        <v>69</v>
      </c>
    </row>
    <row r="30" spans="2:23" s="11" customFormat="1" ht="15" customHeight="1" x14ac:dyDescent="0.25">
      <c r="B30" s="20">
        <f>LOOKUP!A822</f>
        <v>20</v>
      </c>
      <c r="C30" s="178" t="str">
        <f>LOOKUP!C822</f>
        <v>CareerSource Research Coast</v>
      </c>
      <c r="D30" s="41">
        <f ca="1">DATA!C458</f>
        <v>476</v>
      </c>
      <c r="E30" s="14">
        <f t="shared" ca="1" si="0"/>
        <v>2.1122698025293988E-2</v>
      </c>
      <c r="F30" s="15"/>
      <c r="G30" s="16">
        <f ca="1">DATA!C485</f>
        <v>0</v>
      </c>
      <c r="H30" s="158">
        <f ca="1">DATA!D485</f>
        <v>0</v>
      </c>
      <c r="I30" s="18">
        <f ca="1">DATA!C566</f>
        <v>0</v>
      </c>
      <c r="J30" s="19"/>
      <c r="K30" s="16">
        <f ca="1">DATA!C593</f>
        <v>179</v>
      </c>
      <c r="L30" s="158">
        <f ca="1">DATA!D593</f>
        <v>0.37605042016806722</v>
      </c>
      <c r="M30" s="19"/>
      <c r="N30" s="16">
        <f ca="1">DATA!C863</f>
        <v>3</v>
      </c>
      <c r="O30" s="223">
        <f ca="1">DATA!D863</f>
        <v>6.3025210084033615E-3</v>
      </c>
      <c r="P30" s="17">
        <f ca="1">DATA!C890</f>
        <v>26</v>
      </c>
      <c r="Q30" s="158">
        <f ca="1">DATA!D890</f>
        <v>5.4621848739495799E-2</v>
      </c>
      <c r="R30" s="19"/>
      <c r="S30" s="16">
        <f ca="1">DATA!C620</f>
        <v>301</v>
      </c>
      <c r="T30" s="16">
        <f ca="1">DATA!C647</f>
        <v>109</v>
      </c>
      <c r="U30" s="16">
        <f ca="1">DATA!C674</f>
        <v>42</v>
      </c>
      <c r="V30" s="16">
        <f t="shared" ca="1" si="1"/>
        <v>452</v>
      </c>
      <c r="W30" s="16">
        <f ca="1">DATA!C701</f>
        <v>110</v>
      </c>
    </row>
    <row r="31" spans="2:23" s="11" customFormat="1" ht="15" customHeight="1" x14ac:dyDescent="0.25">
      <c r="B31" s="20">
        <f>LOOKUP!A823</f>
        <v>21</v>
      </c>
      <c r="C31" s="178" t="str">
        <f>LOOKUP!C823</f>
        <v>CareerSource Palm Beach County</v>
      </c>
      <c r="D31" s="41">
        <f ca="1">DATA!C459</f>
        <v>1681</v>
      </c>
      <c r="E31" s="14">
        <f t="shared" ca="1" si="0"/>
        <v>7.4595074328821828E-2</v>
      </c>
      <c r="F31" s="15"/>
      <c r="G31" s="16">
        <f ca="1">DATA!C486</f>
        <v>0</v>
      </c>
      <c r="H31" s="158">
        <f ca="1">DATA!D486</f>
        <v>0</v>
      </c>
      <c r="I31" s="18">
        <f ca="1">DATA!C567</f>
        <v>0</v>
      </c>
      <c r="J31" s="19"/>
      <c r="K31" s="16">
        <f ca="1">DATA!C594</f>
        <v>489</v>
      </c>
      <c r="L31" s="158">
        <f ca="1">DATA!D594</f>
        <v>0.2908982748364069</v>
      </c>
      <c r="M31" s="19"/>
      <c r="N31" s="16">
        <f ca="1">DATA!C864</f>
        <v>6</v>
      </c>
      <c r="O31" s="223">
        <f ca="1">DATA!D864</f>
        <v>3.569303985722784E-3</v>
      </c>
      <c r="P31" s="17">
        <f ca="1">DATA!C891</f>
        <v>51</v>
      </c>
      <c r="Q31" s="158">
        <f ca="1">DATA!D891</f>
        <v>3.0339083878643664E-2</v>
      </c>
      <c r="R31" s="19"/>
      <c r="S31" s="16">
        <f ca="1">DATA!C621</f>
        <v>1251</v>
      </c>
      <c r="T31" s="16">
        <f ca="1">DATA!C648</f>
        <v>212</v>
      </c>
      <c r="U31" s="16">
        <f ca="1">DATA!C675</f>
        <v>106</v>
      </c>
      <c r="V31" s="16">
        <f t="shared" ca="1" si="1"/>
        <v>1569</v>
      </c>
      <c r="W31" s="16">
        <f ca="1">DATA!C702</f>
        <v>192</v>
      </c>
    </row>
    <row r="32" spans="2:23" s="11" customFormat="1" ht="15" customHeight="1" x14ac:dyDescent="0.25">
      <c r="B32" s="20">
        <f>LOOKUP!A824</f>
        <v>22</v>
      </c>
      <c r="C32" s="178" t="str">
        <f>LOOKUP!C824</f>
        <v>CareerSource Broward</v>
      </c>
      <c r="D32" s="41">
        <f ca="1">DATA!C460</f>
        <v>2392</v>
      </c>
      <c r="E32" s="14">
        <f t="shared" ca="1" si="0"/>
        <v>0.10614599511870423</v>
      </c>
      <c r="F32" s="15"/>
      <c r="G32" s="16">
        <f ca="1">DATA!C487</f>
        <v>0</v>
      </c>
      <c r="H32" s="158">
        <f ca="1">DATA!D487</f>
        <v>0</v>
      </c>
      <c r="I32" s="18">
        <f ca="1">DATA!C568</f>
        <v>0</v>
      </c>
      <c r="J32" s="19"/>
      <c r="K32" s="16">
        <f ca="1">DATA!C595</f>
        <v>678</v>
      </c>
      <c r="L32" s="158">
        <f ca="1">DATA!D595</f>
        <v>0.28344481605351168</v>
      </c>
      <c r="M32" s="19"/>
      <c r="N32" s="16">
        <f ca="1">DATA!C865</f>
        <v>5</v>
      </c>
      <c r="O32" s="223">
        <f ca="1">DATA!D865</f>
        <v>2.0903010033444815E-3</v>
      </c>
      <c r="P32" s="17">
        <f ca="1">DATA!C892</f>
        <v>25</v>
      </c>
      <c r="Q32" s="158">
        <f ca="1">DATA!D892</f>
        <v>1.0451505016722408E-2</v>
      </c>
      <c r="R32" s="19"/>
      <c r="S32" s="16">
        <f ca="1">DATA!C622</f>
        <v>1756</v>
      </c>
      <c r="T32" s="16">
        <f ca="1">DATA!C649</f>
        <v>306</v>
      </c>
      <c r="U32" s="16">
        <f ca="1">DATA!C676</f>
        <v>202</v>
      </c>
      <c r="V32" s="16">
        <f t="shared" ca="1" si="1"/>
        <v>2264</v>
      </c>
      <c r="W32" s="16">
        <f ca="1">DATA!C703</f>
        <v>270</v>
      </c>
    </row>
    <row r="33" spans="2:34" s="11" customFormat="1" ht="15" customHeight="1" x14ac:dyDescent="0.25">
      <c r="B33" s="20">
        <f>LOOKUP!A825</f>
        <v>23</v>
      </c>
      <c r="C33" s="178" t="str">
        <f>LOOKUP!C825</f>
        <v>CareerSource South Florida</v>
      </c>
      <c r="D33" s="41">
        <f ca="1">DATA!C461</f>
        <v>4573</v>
      </c>
      <c r="E33" s="14">
        <f t="shared" ca="1" si="0"/>
        <v>0.20292877745728866</v>
      </c>
      <c r="F33" s="15"/>
      <c r="G33" s="16">
        <f ca="1">DATA!C488</f>
        <v>0</v>
      </c>
      <c r="H33" s="158">
        <f ca="1">DATA!D488</f>
        <v>0</v>
      </c>
      <c r="I33" s="18">
        <f ca="1">DATA!C569</f>
        <v>0</v>
      </c>
      <c r="J33" s="19"/>
      <c r="K33" s="16">
        <f ca="1">DATA!C596</f>
        <v>1291</v>
      </c>
      <c r="L33" s="158">
        <f ca="1">DATA!D596</f>
        <v>0.2823092062103652</v>
      </c>
      <c r="M33" s="19"/>
      <c r="N33" s="16">
        <f ca="1">DATA!C866</f>
        <v>10</v>
      </c>
      <c r="O33" s="223">
        <f ca="1">DATA!D866</f>
        <v>2.1867483052700632E-3</v>
      </c>
      <c r="P33" s="17">
        <f ca="1">DATA!C893</f>
        <v>121</v>
      </c>
      <c r="Q33" s="158">
        <f ca="1">DATA!D893</f>
        <v>2.6459654493767769E-2</v>
      </c>
      <c r="R33" s="19"/>
      <c r="S33" s="16">
        <f ca="1">DATA!C623</f>
        <v>3326</v>
      </c>
      <c r="T33" s="16">
        <f ca="1">DATA!C650</f>
        <v>465</v>
      </c>
      <c r="U33" s="16">
        <f ca="1">DATA!C677</f>
        <v>266</v>
      </c>
      <c r="V33" s="16">
        <f t="shared" ca="1" si="1"/>
        <v>4057</v>
      </c>
      <c r="W33" s="16">
        <f ca="1">DATA!C704</f>
        <v>505</v>
      </c>
    </row>
    <row r="34" spans="2:34" s="11" customFormat="1" ht="15" customHeight="1" x14ac:dyDescent="0.25">
      <c r="B34" s="20">
        <f>LOOKUP!A826</f>
        <v>24</v>
      </c>
      <c r="C34" s="178" t="str">
        <f>LOOKUP!C826</f>
        <v>CareerSource Southwest Florida</v>
      </c>
      <c r="D34" s="41">
        <f ca="1">DATA!C462</f>
        <v>1168</v>
      </c>
      <c r="E34" s="14">
        <f t="shared" ca="1" si="0"/>
        <v>5.1830485910805413E-2</v>
      </c>
      <c r="F34" s="15"/>
      <c r="G34" s="16">
        <f ca="1">DATA!C489</f>
        <v>0</v>
      </c>
      <c r="H34" s="158">
        <f ca="1">DATA!D489</f>
        <v>0</v>
      </c>
      <c r="I34" s="18">
        <f ca="1">DATA!C570</f>
        <v>0</v>
      </c>
      <c r="J34" s="19"/>
      <c r="K34" s="16">
        <f ca="1">DATA!C597</f>
        <v>460</v>
      </c>
      <c r="L34" s="158">
        <f ca="1">DATA!D597</f>
        <v>0.39383561643835618</v>
      </c>
      <c r="M34" s="19"/>
      <c r="N34" s="16">
        <f ca="1">DATA!C867</f>
        <v>11</v>
      </c>
      <c r="O34" s="223">
        <f ca="1">DATA!D867</f>
        <v>9.4178082191780817E-3</v>
      </c>
      <c r="P34" s="17">
        <f ca="1">DATA!C894</f>
        <v>20</v>
      </c>
      <c r="Q34" s="158">
        <f ca="1">DATA!D894</f>
        <v>1.7123287671232876E-2</v>
      </c>
      <c r="R34" s="19"/>
      <c r="S34" s="16">
        <f ca="1">DATA!C624</f>
        <v>1036</v>
      </c>
      <c r="T34" s="16">
        <f ca="1">DATA!C651</f>
        <v>202</v>
      </c>
      <c r="U34" s="16">
        <f ca="1">DATA!C678</f>
        <v>73</v>
      </c>
      <c r="V34" s="16">
        <f t="shared" ca="1" si="1"/>
        <v>1311</v>
      </c>
      <c r="W34" s="16">
        <f ca="1">DATA!C705</f>
        <v>202</v>
      </c>
    </row>
    <row r="35" spans="2:34" s="28" customFormat="1" ht="15" customHeight="1" x14ac:dyDescent="0.25">
      <c r="B35" s="21" t="s">
        <v>15</v>
      </c>
      <c r="C35" s="22" t="s">
        <v>16</v>
      </c>
      <c r="D35" s="202">
        <f ca="1">DATA!C463</f>
        <v>22535</v>
      </c>
      <c r="E35" s="24">
        <f ca="1">SUM(E11:E34)</f>
        <v>1</v>
      </c>
      <c r="F35" s="25"/>
      <c r="G35" s="23">
        <f ca="1">DATA!C490</f>
        <v>0</v>
      </c>
      <c r="H35" s="27">
        <f ca="1">DATA!D490</f>
        <v>0</v>
      </c>
      <c r="I35" s="42">
        <f ca="1">DATA!C571</f>
        <v>0</v>
      </c>
      <c r="J35" s="9"/>
      <c r="K35" s="23">
        <f ca="1">DATA!C598</f>
        <v>6804</v>
      </c>
      <c r="L35" s="27">
        <f ca="1">DATA!D598</f>
        <v>0.30193033059684937</v>
      </c>
      <c r="M35" s="9"/>
      <c r="N35" s="23">
        <f ca="1">DATA!C868</f>
        <v>90</v>
      </c>
      <c r="O35" s="27">
        <f ca="1">DATA!D868</f>
        <v>3.9937874417572666E-3</v>
      </c>
      <c r="P35" s="23">
        <f ca="1">DATA!C895</f>
        <v>1062</v>
      </c>
      <c r="Q35" s="27">
        <f ca="1">DATA!D895</f>
        <v>4.7126691812735745E-2</v>
      </c>
      <c r="R35" s="9"/>
      <c r="S35" s="23">
        <f ca="1">DATA!C625</f>
        <v>17157</v>
      </c>
      <c r="T35" s="23">
        <f ca="1">DATA!C652</f>
        <v>4046</v>
      </c>
      <c r="U35" s="23">
        <f ca="1">DATA!C679</f>
        <v>2126</v>
      </c>
      <c r="V35" s="23">
        <f t="shared" ca="1" si="1"/>
        <v>23329</v>
      </c>
      <c r="W35" s="23">
        <f ca="1">DATA!C706</f>
        <v>3942</v>
      </c>
    </row>
    <row r="36" spans="2:34" s="28" customFormat="1" ht="6" customHeight="1" x14ac:dyDescent="0.25">
      <c r="B36" s="29"/>
      <c r="C36" s="29"/>
      <c r="D36" s="30"/>
      <c r="E36" s="30"/>
      <c r="F36" s="25"/>
      <c r="G36" s="30"/>
      <c r="H36" s="31"/>
      <c r="I36" s="30"/>
      <c r="J36" s="9"/>
      <c r="K36" s="30"/>
      <c r="L36" s="30"/>
      <c r="M36" s="9"/>
      <c r="N36" s="30"/>
      <c r="O36" s="30"/>
      <c r="P36" s="30"/>
      <c r="Q36" s="31"/>
      <c r="R36" s="9"/>
      <c r="S36" s="30"/>
      <c r="T36" s="30"/>
      <c r="U36" s="30"/>
      <c r="V36" s="30"/>
      <c r="W36" s="31"/>
    </row>
    <row r="37" spans="2:34" s="28" customFormat="1" ht="12" customHeight="1" x14ac:dyDescent="0.25">
      <c r="B37" s="230"/>
      <c r="C37" s="230"/>
      <c r="D37" s="230"/>
      <c r="E37" s="230"/>
      <c r="F37" s="230"/>
      <c r="G37" s="230"/>
      <c r="H37" s="230"/>
      <c r="I37" s="230"/>
      <c r="J37" s="230"/>
      <c r="K37" s="230"/>
      <c r="L37" s="230"/>
      <c r="M37" s="230"/>
      <c r="N37" s="230"/>
      <c r="O37" s="230"/>
      <c r="P37" s="230"/>
      <c r="Q37" s="230"/>
      <c r="R37" s="230"/>
      <c r="S37" s="230"/>
      <c r="T37" s="230"/>
      <c r="U37" s="230"/>
      <c r="V37" s="230"/>
      <c r="W37" s="230"/>
      <c r="X37" s="197"/>
      <c r="Y37" s="197"/>
      <c r="Z37" s="197"/>
      <c r="AA37" s="197"/>
      <c r="AB37" s="197"/>
      <c r="AC37" s="197"/>
      <c r="AD37" s="197"/>
      <c r="AE37" s="197"/>
      <c r="AF37" s="197"/>
      <c r="AG37" s="197"/>
      <c r="AH37" s="197"/>
    </row>
    <row r="38" spans="2:34" ht="15" customHeight="1" x14ac:dyDescent="0.2">
      <c r="B38" s="230"/>
      <c r="C38" s="230"/>
      <c r="D38" s="230"/>
      <c r="E38" s="230"/>
      <c r="F38" s="230"/>
      <c r="G38" s="230"/>
      <c r="H38" s="230"/>
      <c r="I38" s="230"/>
      <c r="J38" s="230"/>
      <c r="K38" s="230"/>
      <c r="L38" s="230"/>
      <c r="M38" s="230"/>
      <c r="N38" s="230"/>
      <c r="O38" s="230"/>
      <c r="P38" s="230"/>
      <c r="Q38" s="230"/>
      <c r="R38" s="230"/>
      <c r="S38" s="230"/>
      <c r="T38" s="230"/>
      <c r="U38" s="230"/>
      <c r="V38" s="230"/>
      <c r="W38" s="230"/>
      <c r="X38" s="197"/>
      <c r="Y38" s="197"/>
      <c r="Z38" s="197"/>
      <c r="AA38" s="197"/>
      <c r="AB38" s="197"/>
      <c r="AC38" s="197"/>
      <c r="AD38" s="197"/>
      <c r="AE38" s="197"/>
      <c r="AF38" s="197"/>
      <c r="AG38" s="197"/>
      <c r="AH38" s="197"/>
    </row>
    <row r="39" spans="2:34" x14ac:dyDescent="0.2">
      <c r="C39" s="1"/>
      <c r="K39" s="32"/>
      <c r="L39" s="32"/>
      <c r="M39" s="224"/>
      <c r="N39" s="224"/>
      <c r="O39" s="224"/>
      <c r="P39" s="224"/>
      <c r="Q39" s="224"/>
      <c r="R39" s="224"/>
      <c r="S39" s="224"/>
      <c r="T39" s="224"/>
      <c r="U39" s="224"/>
      <c r="V39" s="224"/>
      <c r="W39" s="224"/>
    </row>
    <row r="40" spans="2:34" x14ac:dyDescent="0.2">
      <c r="C40" s="1"/>
      <c r="G40" s="33"/>
    </row>
    <row r="41" spans="2:34" x14ac:dyDescent="0.2">
      <c r="C41" s="1"/>
      <c r="F41" s="34"/>
      <c r="G41" s="34"/>
      <c r="H41" s="34"/>
    </row>
    <row r="43" spans="2:34" x14ac:dyDescent="0.2">
      <c r="C43" s="1"/>
    </row>
    <row r="44" spans="2:34" x14ac:dyDescent="0.2">
      <c r="D44" s="33"/>
      <c r="E44" s="33"/>
      <c r="G44" s="33"/>
    </row>
    <row r="45" spans="2:34" x14ac:dyDescent="0.2">
      <c r="D45" s="33"/>
      <c r="E45" s="33"/>
      <c r="G45" s="33"/>
    </row>
    <row r="46" spans="2:34" x14ac:dyDescent="0.2">
      <c r="D46" s="33"/>
      <c r="E46" s="33"/>
      <c r="G46" s="33"/>
    </row>
    <row r="47" spans="2:34" x14ac:dyDescent="0.2">
      <c r="D47" s="33"/>
      <c r="E47" s="33"/>
      <c r="G47" s="33"/>
    </row>
    <row r="48" spans="2:34" x14ac:dyDescent="0.2">
      <c r="D48" s="33"/>
      <c r="E48" s="33"/>
      <c r="G48" s="33"/>
    </row>
    <row r="49" spans="4:7" x14ac:dyDescent="0.2">
      <c r="D49" s="33"/>
      <c r="E49" s="33"/>
      <c r="G49" s="33"/>
    </row>
    <row r="50" spans="4:7" x14ac:dyDescent="0.2">
      <c r="D50" s="33"/>
      <c r="E50" s="33"/>
      <c r="G50" s="33"/>
    </row>
    <row r="51" spans="4:7" x14ac:dyDescent="0.2">
      <c r="D51" s="33"/>
      <c r="E51" s="33"/>
      <c r="G51" s="33"/>
    </row>
    <row r="52" spans="4:7" x14ac:dyDescent="0.2">
      <c r="D52" s="33"/>
      <c r="E52" s="33"/>
      <c r="G52" s="33"/>
    </row>
    <row r="53" spans="4:7" x14ac:dyDescent="0.2">
      <c r="D53" s="33"/>
      <c r="E53" s="33"/>
      <c r="G53" s="33"/>
    </row>
    <row r="54" spans="4:7" x14ac:dyDescent="0.2">
      <c r="D54" s="33"/>
      <c r="E54" s="33"/>
      <c r="G54" s="33"/>
    </row>
    <row r="55" spans="4:7" x14ac:dyDescent="0.2">
      <c r="D55" s="33"/>
      <c r="E55" s="33"/>
      <c r="G55" s="33"/>
    </row>
    <row r="56" spans="4:7" x14ac:dyDescent="0.2">
      <c r="D56" s="33"/>
      <c r="E56" s="33"/>
      <c r="G56" s="33"/>
    </row>
    <row r="57" spans="4:7" x14ac:dyDescent="0.2">
      <c r="D57" s="33"/>
      <c r="E57" s="33"/>
      <c r="G57" s="33"/>
    </row>
    <row r="58" spans="4:7" x14ac:dyDescent="0.2">
      <c r="D58" s="33"/>
      <c r="E58" s="33"/>
      <c r="G58" s="33"/>
    </row>
    <row r="59" spans="4:7" x14ac:dyDescent="0.2">
      <c r="D59" s="33"/>
      <c r="E59" s="33"/>
      <c r="G59" s="33"/>
    </row>
    <row r="60" spans="4:7" x14ac:dyDescent="0.2">
      <c r="D60" s="33"/>
      <c r="E60" s="33"/>
      <c r="G60" s="33"/>
    </row>
    <row r="61" spans="4:7" x14ac:dyDescent="0.2">
      <c r="D61" s="33"/>
      <c r="E61" s="33"/>
      <c r="G61" s="33"/>
    </row>
    <row r="62" spans="4:7" x14ac:dyDescent="0.2">
      <c r="D62" s="33"/>
      <c r="E62" s="33"/>
      <c r="G62" s="33"/>
    </row>
    <row r="63" spans="4:7" x14ac:dyDescent="0.2">
      <c r="D63" s="33"/>
      <c r="E63" s="33"/>
      <c r="G63" s="33"/>
    </row>
    <row r="64" spans="4:7" x14ac:dyDescent="0.2">
      <c r="D64" s="33"/>
      <c r="E64" s="33"/>
      <c r="G64" s="33"/>
    </row>
    <row r="65" spans="4:7" x14ac:dyDescent="0.2">
      <c r="D65" s="33"/>
      <c r="E65" s="33"/>
      <c r="G65" s="33"/>
    </row>
  </sheetData>
  <mergeCells count="22">
    <mergeCell ref="B3:X3"/>
    <mergeCell ref="H5:W5"/>
    <mergeCell ref="G8:I8"/>
    <mergeCell ref="K8:L8"/>
    <mergeCell ref="S8:W8"/>
    <mergeCell ref="C5:D5"/>
    <mergeCell ref="C6:D6"/>
    <mergeCell ref="M39:W39"/>
    <mergeCell ref="N8:Q8"/>
    <mergeCell ref="N9:O9"/>
    <mergeCell ref="P9:Q9"/>
    <mergeCell ref="I9:I10"/>
    <mergeCell ref="K9:K10"/>
    <mergeCell ref="L9:L10"/>
    <mergeCell ref="B37:W38"/>
    <mergeCell ref="G9:G10"/>
    <mergeCell ref="H9:H10"/>
    <mergeCell ref="S9:V9"/>
    <mergeCell ref="B9:C10"/>
    <mergeCell ref="D9:D10"/>
    <mergeCell ref="E9:E10"/>
    <mergeCell ref="D8:E8"/>
  </mergeCells>
  <conditionalFormatting sqref="F12">
    <cfRule type="expression" dxfId="25" priority="17" stopIfTrue="1">
      <formula>$B$12=$G$6</formula>
    </cfRule>
  </conditionalFormatting>
  <conditionalFormatting sqref="K11:L34 S11:U34 B11:E34 G11:I34">
    <cfRule type="expression" dxfId="24" priority="18" stopIfTrue="1">
      <formula>$B11=$G$5</formula>
    </cfRule>
  </conditionalFormatting>
  <conditionalFormatting sqref="W11:W34">
    <cfRule type="expression" dxfId="23" priority="16" stopIfTrue="1">
      <formula>$B11=$G$5</formula>
    </cfRule>
  </conditionalFormatting>
  <conditionalFormatting sqref="V11:V34">
    <cfRule type="expression" dxfId="22" priority="15" stopIfTrue="1">
      <formula>$B11=$G$5</formula>
    </cfRule>
  </conditionalFormatting>
  <conditionalFormatting sqref="D9">
    <cfRule type="expression" dxfId="21" priority="5" stopIfTrue="1">
      <formula>$B9=$G$5</formula>
    </cfRule>
  </conditionalFormatting>
  <conditionalFormatting sqref="N11:Q34">
    <cfRule type="expression" dxfId="20" priority="4" stopIfTrue="1">
      <formula>$B11=$G$5</formula>
    </cfRule>
  </conditionalFormatting>
  <printOptions horizontalCentered="1" verticalCentered="1"/>
  <pageMargins left="0.25" right="0.25" top="0.75" bottom="0.75" header="0.3" footer="0.3"/>
  <pageSetup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print="0" autoPict="0">
                <anchor>
                  <from>
                    <xdr:col>1</xdr:col>
                    <xdr:colOff>0</xdr:colOff>
                    <xdr:row>4</xdr:row>
                    <xdr:rowOff>9525</xdr:rowOff>
                  </from>
                  <to>
                    <xdr:col>1</xdr:col>
                    <xdr:colOff>247650</xdr:colOff>
                    <xdr:row>6</xdr:row>
                    <xdr:rowOff>0</xdr:rowOff>
                  </to>
                </anchor>
              </controlPr>
            </control>
          </mc:Choice>
        </mc:AlternateContent>
        <mc:AlternateContent xmlns:mc="http://schemas.openxmlformats.org/markup-compatibility/2006">
          <mc:Choice Requires="x14">
            <control shapeId="2050" r:id="rId5" name="Spinner 2">
              <controlPr defaultSize="0" print="0" autoPict="0">
                <anchor>
                  <from>
                    <xdr:col>4</xdr:col>
                    <xdr:colOff>85725</xdr:colOff>
                    <xdr:row>4</xdr:row>
                    <xdr:rowOff>0</xdr:rowOff>
                  </from>
                  <to>
                    <xdr:col>5</xdr:col>
                    <xdr:colOff>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B3DEC-8E3B-4645-8B73-12EEC8BC4BD6}">
  <sheetPr>
    <pageSetUpPr autoPageBreaks="0"/>
  </sheetPr>
  <dimension ref="A1:VM895"/>
  <sheetViews>
    <sheetView showRuler="0" zoomScaleNormal="100" workbookViewId="0">
      <pane xSplit="6" ySplit="6" topLeftCell="S7" activePane="bottomRight" state="frozen"/>
      <selection activeCell="U816" sqref="U816"/>
      <selection pane="topRight" activeCell="U816" sqref="U816"/>
      <selection pane="bottomLeft" activeCell="U816" sqref="U816"/>
      <selection pane="bottomRight" activeCell="AI3" sqref="AI3"/>
    </sheetView>
  </sheetViews>
  <sheetFormatPr defaultColWidth="9.140625" defaultRowHeight="12.75" x14ac:dyDescent="0.2"/>
  <cols>
    <col min="1" max="1" width="4.7109375" style="43" customWidth="1"/>
    <col min="2" max="2" width="9.85546875" style="43" customWidth="1"/>
    <col min="3" max="3" width="13.140625" style="43" bestFit="1" customWidth="1"/>
    <col min="4" max="4" width="10" style="43" customWidth="1"/>
    <col min="5" max="5" width="6.7109375" style="43" customWidth="1"/>
    <col min="6" max="6" width="14" style="43" customWidth="1"/>
    <col min="7" max="7" width="10.7109375" style="1" customWidth="1"/>
    <col min="8" max="56" width="9.140625" style="1"/>
    <col min="57" max="57" width="9.7109375" style="1" bestFit="1" customWidth="1"/>
    <col min="58" max="124" width="9.140625" style="1"/>
    <col min="125" max="125" width="9.140625" style="44"/>
    <col min="126" max="164" width="9.140625" style="1"/>
    <col min="165" max="165" width="9.140625" style="44"/>
    <col min="166" max="185" width="9.140625" style="1"/>
    <col min="186" max="186" width="9.5703125" style="1" bestFit="1" customWidth="1"/>
    <col min="187" max="191" width="9.140625" style="1"/>
    <col min="192" max="192" width="9.140625" style="45"/>
    <col min="193" max="193" width="9.7109375" style="1" bestFit="1" customWidth="1"/>
    <col min="194" max="194" width="9.140625" style="45"/>
    <col min="195" max="195" width="9.5703125" style="1" bestFit="1" customWidth="1"/>
    <col min="196" max="196" width="9.7109375" style="1" bestFit="1" customWidth="1"/>
    <col min="197" max="197" width="9.140625" style="1"/>
    <col min="198" max="198" width="9.7109375" style="44" bestFit="1" customWidth="1"/>
    <col min="199" max="203" width="9.7109375" style="1" bestFit="1" customWidth="1"/>
    <col min="204" max="206" width="9.5703125" style="1" bestFit="1" customWidth="1"/>
    <col min="207" max="211" width="9.7109375" style="1" bestFit="1" customWidth="1"/>
    <col min="212" max="213" width="9.5703125" style="1" bestFit="1" customWidth="1"/>
    <col min="214" max="214" width="9" style="1" bestFit="1" customWidth="1"/>
    <col min="215" max="217" width="9.5703125" style="1" bestFit="1" customWidth="1"/>
    <col min="218" max="218" width="9.5703125" style="44" bestFit="1" customWidth="1"/>
    <col min="219" max="219" width="9.140625" style="1"/>
    <col min="220" max="221" width="9.5703125" style="1" bestFit="1" customWidth="1"/>
    <col min="222" max="238" width="9.140625" style="1"/>
    <col min="239" max="239" width="9.5703125" style="1" bestFit="1" customWidth="1"/>
    <col min="240" max="244" width="9.140625" style="1"/>
    <col min="245" max="245" width="9.140625" style="45"/>
    <col min="246" max="246" width="9" style="1" bestFit="1" customWidth="1"/>
    <col min="247" max="247" width="9.140625" style="45"/>
    <col min="248" max="248" width="9.5703125" style="44" bestFit="1" customWidth="1"/>
    <col min="249" max="249" width="9.7109375" style="1" bestFit="1" customWidth="1"/>
    <col min="250" max="250" width="9.140625" style="1"/>
    <col min="251" max="251" width="9.7109375" style="44" bestFit="1" customWidth="1"/>
    <col min="252" max="255" width="9.7109375" style="1" bestFit="1" customWidth="1"/>
    <col min="256" max="265" width="9.140625" style="1"/>
    <col min="266" max="266" width="10.28515625" style="46" bestFit="1" customWidth="1"/>
    <col min="267" max="273" width="9.140625" style="1"/>
    <col min="274" max="274" width="9.140625" style="44"/>
    <col min="275" max="297" width="9.140625" style="1"/>
    <col min="298" max="299" width="10.42578125" style="1" bestFit="1" customWidth="1"/>
    <col min="300" max="300" width="9.140625" style="1" customWidth="1"/>
    <col min="301" max="307" width="9.140625" style="1"/>
    <col min="308" max="308" width="9" style="1" bestFit="1" customWidth="1"/>
    <col min="309" max="380" width="10.42578125" style="1" bestFit="1" customWidth="1"/>
    <col min="381" max="381" width="9.140625" style="1"/>
    <col min="382" max="384" width="10.42578125" style="1" bestFit="1" customWidth="1"/>
    <col min="385" max="385" width="9.140625" style="1"/>
    <col min="386" max="391" width="10.42578125" style="1" bestFit="1" customWidth="1"/>
    <col min="392" max="392" width="11.140625" style="1" customWidth="1"/>
    <col min="393" max="400" width="10.42578125" style="1" bestFit="1" customWidth="1"/>
    <col min="401" max="401" width="9.140625" style="1"/>
    <col min="402" max="407" width="10.42578125" style="1" bestFit="1" customWidth="1"/>
    <col min="408" max="408" width="11.85546875" style="1" customWidth="1"/>
    <col min="409" max="434" width="10.42578125" style="1" bestFit="1" customWidth="1"/>
    <col min="435" max="435" width="10.28515625" style="1" customWidth="1"/>
    <col min="436" max="439" width="10.42578125" style="1" bestFit="1" customWidth="1"/>
    <col min="440" max="440" width="11.28515625" style="1" customWidth="1"/>
    <col min="441" max="441" width="10.85546875" style="1" customWidth="1"/>
    <col min="442" max="442" width="10.140625" style="1" customWidth="1"/>
    <col min="443" max="446" width="10.42578125" style="1" bestFit="1" customWidth="1"/>
    <col min="447" max="447" width="10.28515625" style="1" customWidth="1"/>
    <col min="448" max="469" width="10.42578125" style="1" bestFit="1" customWidth="1"/>
    <col min="470" max="470" width="11.28515625" style="1" customWidth="1"/>
    <col min="471" max="471" width="10.42578125" style="1" bestFit="1" customWidth="1"/>
    <col min="472" max="472" width="10.42578125" style="1" customWidth="1"/>
    <col min="473" max="474" width="13.140625" style="1" customWidth="1"/>
    <col min="475" max="475" width="12.28515625" style="1" customWidth="1"/>
    <col min="476" max="476" width="11.42578125" style="1" customWidth="1"/>
    <col min="477" max="481" width="12.140625" style="1" customWidth="1"/>
    <col min="482" max="494" width="10.42578125" style="1" bestFit="1" customWidth="1"/>
    <col min="495" max="495" width="11.5703125" style="1" bestFit="1" customWidth="1"/>
    <col min="496" max="506" width="10.42578125" style="1" bestFit="1" customWidth="1"/>
    <col min="507" max="507" width="12.28515625" style="1" bestFit="1" customWidth="1"/>
    <col min="508" max="517" width="10.42578125" style="1" bestFit="1" customWidth="1"/>
    <col min="518" max="518" width="10.28515625" style="1" bestFit="1" customWidth="1"/>
    <col min="519" max="546" width="10.42578125" style="1" bestFit="1" customWidth="1"/>
    <col min="547" max="547" width="11.5703125" style="1" bestFit="1" customWidth="1"/>
    <col min="548" max="554" width="10.42578125" style="1" bestFit="1" customWidth="1"/>
    <col min="555" max="16384" width="9.140625" style="1"/>
  </cols>
  <sheetData>
    <row r="1" spans="1:426" ht="13.5" thickBot="1" x14ac:dyDescent="0.25"/>
    <row r="2" spans="1:426" x14ac:dyDescent="0.2">
      <c r="B2" s="253" t="s">
        <v>198</v>
      </c>
      <c r="C2" s="254"/>
      <c r="D2" s="255"/>
    </row>
    <row r="3" spans="1:426" ht="13.5" thickBot="1" x14ac:dyDescent="0.25">
      <c r="B3" s="256"/>
      <c r="C3" s="257"/>
      <c r="D3" s="258"/>
      <c r="E3" s="1"/>
      <c r="F3" s="1"/>
      <c r="BC3" s="43"/>
      <c r="BD3" s="43"/>
      <c r="BE3" s="43"/>
      <c r="BF3" s="43"/>
      <c r="BG3" s="43"/>
      <c r="BH3" s="43"/>
      <c r="BI3" s="43"/>
      <c r="BJ3" s="43"/>
      <c r="CP3" s="43"/>
      <c r="CQ3" s="43"/>
      <c r="CR3" s="43"/>
      <c r="CS3" s="43"/>
      <c r="CT3" s="43"/>
      <c r="CU3" s="43"/>
      <c r="CV3" s="43"/>
      <c r="CW3" s="43"/>
      <c r="HW3" s="47"/>
      <c r="HX3" s="47"/>
      <c r="HY3" s="47"/>
      <c r="HZ3" s="47"/>
      <c r="IA3" s="47"/>
      <c r="IB3" s="47"/>
      <c r="IC3" s="47"/>
    </row>
    <row r="4" spans="1:426" x14ac:dyDescent="0.2">
      <c r="E4" s="48">
        <f>LOOKUP!$F$2</f>
        <v>27</v>
      </c>
      <c r="G4" s="1">
        <v>1</v>
      </c>
      <c r="H4" s="1">
        <v>2</v>
      </c>
      <c r="DS4" s="47" t="s">
        <v>17</v>
      </c>
      <c r="DT4" s="47"/>
      <c r="DU4" s="49"/>
      <c r="DV4" s="47"/>
      <c r="DW4" s="47"/>
      <c r="DX4" s="47"/>
      <c r="DY4" s="47"/>
      <c r="DZ4" s="47"/>
      <c r="EA4" s="47"/>
      <c r="EB4" s="47"/>
      <c r="EV4" s="50"/>
      <c r="EW4" s="50"/>
      <c r="EX4" s="50"/>
      <c r="EY4" s="50"/>
      <c r="EZ4" s="50"/>
      <c r="FA4" s="50"/>
      <c r="FB4" s="50"/>
      <c r="FC4" s="50"/>
      <c r="FD4" s="50"/>
      <c r="FE4" s="50"/>
      <c r="FF4" s="50"/>
      <c r="FG4" s="43"/>
      <c r="FH4" s="43"/>
      <c r="FI4" s="50"/>
      <c r="FJ4" s="50"/>
      <c r="FK4" s="43"/>
      <c r="FL4" s="43"/>
      <c r="FM4" s="43"/>
      <c r="FN4" s="43"/>
      <c r="FO4" s="43"/>
      <c r="FP4" s="43"/>
      <c r="FQ4" s="43"/>
      <c r="FS4" s="43"/>
      <c r="FT4" s="43"/>
      <c r="FU4" s="43"/>
      <c r="HK4" s="50"/>
      <c r="HN4" s="43"/>
      <c r="HO4" s="43"/>
      <c r="HP4" s="43"/>
      <c r="HQ4" s="43"/>
      <c r="HR4" s="43"/>
      <c r="HT4" s="43"/>
      <c r="HU4" s="43"/>
      <c r="HV4" s="43"/>
    </row>
    <row r="5" spans="1:426" s="61" customFormat="1" x14ac:dyDescent="0.2">
      <c r="A5" s="51"/>
      <c r="B5" s="52"/>
      <c r="C5" s="53">
        <f ca="1">LOOKUP!$E$2</f>
        <v>0</v>
      </c>
      <c r="D5" s="52" t="s">
        <v>18</v>
      </c>
      <c r="E5" s="52" t="s">
        <v>19</v>
      </c>
      <c r="F5" s="52"/>
      <c r="G5" s="54">
        <v>20164</v>
      </c>
      <c r="H5" s="54">
        <v>20171</v>
      </c>
      <c r="I5" s="54">
        <v>20172</v>
      </c>
      <c r="J5" s="54">
        <v>20173</v>
      </c>
      <c r="K5" s="54">
        <v>20174</v>
      </c>
      <c r="L5" s="54">
        <v>20181</v>
      </c>
      <c r="M5" s="54">
        <v>20182</v>
      </c>
      <c r="N5" s="54">
        <v>20183</v>
      </c>
      <c r="O5" s="54">
        <v>20184</v>
      </c>
      <c r="P5" s="54">
        <v>20191</v>
      </c>
      <c r="Q5" s="54">
        <v>20192</v>
      </c>
      <c r="R5" s="54">
        <v>20193</v>
      </c>
      <c r="S5" s="54">
        <v>20194</v>
      </c>
      <c r="T5" s="54">
        <v>20201</v>
      </c>
      <c r="U5" s="54">
        <v>20202</v>
      </c>
      <c r="V5" s="54">
        <v>20203</v>
      </c>
      <c r="W5" s="54">
        <v>20204</v>
      </c>
      <c r="X5" s="54">
        <v>20211</v>
      </c>
      <c r="Y5" s="54">
        <v>20212</v>
      </c>
      <c r="Z5" s="54">
        <v>20213</v>
      </c>
      <c r="AA5" s="54">
        <v>20214</v>
      </c>
      <c r="AB5" s="54">
        <v>20221</v>
      </c>
      <c r="AC5" s="54">
        <v>20222</v>
      </c>
      <c r="AD5" s="54">
        <v>20223</v>
      </c>
      <c r="AE5" s="55">
        <v>20224</v>
      </c>
      <c r="AF5" s="55">
        <v>20231</v>
      </c>
      <c r="AG5" s="55">
        <v>20232</v>
      </c>
      <c r="AH5" s="55"/>
      <c r="AI5" s="55"/>
      <c r="AJ5" s="55"/>
      <c r="AK5" s="55"/>
      <c r="AL5" s="55"/>
      <c r="AM5" s="55"/>
      <c r="AN5" s="55"/>
      <c r="AO5" s="55"/>
      <c r="AP5" s="55"/>
      <c r="AQ5" s="55"/>
      <c r="AR5" s="55"/>
      <c r="AS5" s="55"/>
      <c r="AT5" s="55"/>
      <c r="AU5" s="55"/>
      <c r="AV5" s="55"/>
      <c r="AW5" s="55"/>
      <c r="AX5" s="55"/>
      <c r="AY5" s="55"/>
      <c r="AZ5" s="55"/>
      <c r="BA5" s="55"/>
      <c r="BB5" s="55"/>
      <c r="BC5" s="55"/>
      <c r="BD5" s="55"/>
      <c r="BE5" s="55"/>
      <c r="BF5" s="56"/>
      <c r="BG5" s="57"/>
      <c r="BH5" s="57"/>
      <c r="BI5" s="58"/>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8"/>
      <c r="CQ5" s="57"/>
      <c r="CR5" s="57"/>
      <c r="CS5" s="57"/>
      <c r="CT5" s="57"/>
      <c r="CU5" s="57"/>
      <c r="CV5" s="55"/>
      <c r="CW5" s="55"/>
      <c r="CX5" s="55"/>
      <c r="CY5" s="55"/>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5"/>
      <c r="EA5" s="55"/>
      <c r="EB5" s="55"/>
      <c r="EC5" s="55"/>
      <c r="ED5" s="55"/>
      <c r="EE5" s="55"/>
      <c r="EF5" s="55"/>
      <c r="EG5" s="55"/>
      <c r="EH5" s="55"/>
      <c r="EI5" s="55"/>
      <c r="EJ5" s="59"/>
      <c r="EK5" s="55"/>
      <c r="EL5" s="59"/>
      <c r="EM5" s="55"/>
      <c r="EN5" s="55"/>
      <c r="EO5" s="55"/>
      <c r="EP5" s="55"/>
      <c r="EQ5" s="55"/>
      <c r="ER5" s="55"/>
      <c r="ES5" s="55"/>
      <c r="ET5" s="55"/>
      <c r="EU5" s="55"/>
      <c r="EV5" s="57"/>
      <c r="EW5" s="57"/>
      <c r="EX5" s="57"/>
      <c r="EY5" s="55"/>
      <c r="EZ5" s="55"/>
      <c r="FA5" s="55"/>
      <c r="FB5" s="55"/>
      <c r="FC5" s="55"/>
      <c r="FD5" s="56"/>
      <c r="FE5" s="56"/>
      <c r="FF5" s="56"/>
      <c r="FG5" s="56"/>
      <c r="FH5" s="56"/>
      <c r="FI5" s="56"/>
      <c r="FJ5" s="56"/>
      <c r="FK5" s="56"/>
      <c r="FL5" s="56"/>
      <c r="FM5" s="56"/>
      <c r="FN5" s="56"/>
      <c r="FO5" s="56"/>
      <c r="FP5" s="56"/>
      <c r="FQ5" s="56"/>
      <c r="FR5" s="57"/>
      <c r="FS5" s="60"/>
      <c r="FT5" s="56"/>
      <c r="FU5" s="56"/>
      <c r="FV5" s="56"/>
      <c r="FW5" s="56"/>
      <c r="FX5" s="56"/>
      <c r="FY5" s="56"/>
      <c r="FZ5" s="56"/>
      <c r="GA5" s="55"/>
      <c r="GB5" s="55"/>
      <c r="GC5" s="55"/>
      <c r="GD5" s="55"/>
      <c r="GE5" s="55"/>
      <c r="GF5" s="55"/>
      <c r="GG5" s="55"/>
      <c r="GH5" s="55"/>
      <c r="GI5" s="55"/>
      <c r="GJ5" s="55"/>
      <c r="GK5" s="59"/>
      <c r="GL5" s="55"/>
      <c r="GM5" s="59"/>
      <c r="GN5" s="55"/>
      <c r="GO5" s="55"/>
      <c r="GP5" s="55"/>
      <c r="GQ5" s="55"/>
      <c r="GR5" s="55"/>
      <c r="GS5" s="55"/>
      <c r="GT5" s="55"/>
      <c r="GU5" s="55"/>
      <c r="GV5" s="55"/>
      <c r="IN5" s="62"/>
      <c r="JK5" s="43"/>
      <c r="JL5" s="43"/>
      <c r="JM5" s="43"/>
      <c r="JN5" s="62"/>
      <c r="KZ5" s="1"/>
      <c r="LA5" s="1"/>
      <c r="LB5" s="1"/>
      <c r="LC5" s="1"/>
      <c r="LD5" s="1"/>
      <c r="LE5" s="1"/>
      <c r="LF5" s="1"/>
      <c r="LG5" s="1"/>
      <c r="LH5" s="43"/>
      <c r="LI5" s="43"/>
      <c r="LJ5" s="43"/>
      <c r="LK5" s="43"/>
    </row>
    <row r="6" spans="1:426" s="61" customFormat="1" x14ac:dyDescent="0.2">
      <c r="A6" s="259"/>
      <c r="B6" s="63" t="s">
        <v>20</v>
      </c>
      <c r="C6" s="61" t="s">
        <v>21</v>
      </c>
      <c r="D6" s="43"/>
      <c r="E6" s="43"/>
      <c r="F6" s="43"/>
      <c r="U6" s="62"/>
      <c r="BG6" s="62"/>
      <c r="BY6" s="62"/>
      <c r="DU6" s="62"/>
      <c r="FI6" s="62"/>
      <c r="GJ6" s="64"/>
      <c r="GL6" s="64"/>
      <c r="GP6" s="62"/>
      <c r="HJ6" s="62"/>
      <c r="IK6" s="64"/>
      <c r="IM6" s="64"/>
      <c r="IN6" s="62"/>
      <c r="IQ6" s="62"/>
      <c r="JF6" s="65"/>
      <c r="JN6" s="62"/>
    </row>
    <row r="7" spans="1:426" x14ac:dyDescent="0.2">
      <c r="A7" s="259"/>
      <c r="B7" s="43">
        <v>1</v>
      </c>
      <c r="C7" s="66">
        <f ca="1">OFFSET($F$6,$B7,$E$4)</f>
        <v>65</v>
      </c>
      <c r="D7" s="67"/>
      <c r="E7" s="68"/>
      <c r="F7" s="68"/>
      <c r="G7">
        <v>242</v>
      </c>
      <c r="H7">
        <v>250</v>
      </c>
      <c r="I7">
        <v>203</v>
      </c>
      <c r="J7">
        <v>196</v>
      </c>
      <c r="K7">
        <v>267</v>
      </c>
      <c r="L7">
        <v>191</v>
      </c>
      <c r="M7">
        <v>166</v>
      </c>
      <c r="N7">
        <v>181</v>
      </c>
      <c r="O7">
        <v>192</v>
      </c>
      <c r="P7">
        <v>163</v>
      </c>
      <c r="Q7">
        <v>149</v>
      </c>
      <c r="R7">
        <v>133</v>
      </c>
      <c r="S7">
        <v>192</v>
      </c>
      <c r="T7">
        <v>171</v>
      </c>
      <c r="U7">
        <v>47</v>
      </c>
      <c r="V7">
        <v>223</v>
      </c>
      <c r="W7">
        <v>147</v>
      </c>
      <c r="X7">
        <v>138</v>
      </c>
      <c r="Y7">
        <v>138</v>
      </c>
      <c r="Z7">
        <v>226</v>
      </c>
      <c r="AA7">
        <v>119</v>
      </c>
      <c r="AB7">
        <v>90</v>
      </c>
      <c r="AC7">
        <v>87</v>
      </c>
      <c r="AD7">
        <v>77</v>
      </c>
      <c r="AE7" s="1">
        <v>91</v>
      </c>
      <c r="AF7" s="1">
        <v>134</v>
      </c>
      <c r="AG7" s="1">
        <v>65</v>
      </c>
      <c r="AP7" s="46"/>
      <c r="CB7" s="69"/>
      <c r="CC7" s="69"/>
      <c r="CD7" s="69"/>
      <c r="CE7" s="69"/>
      <c r="CF7" s="69"/>
      <c r="CG7" s="69"/>
      <c r="CI7" s="69"/>
      <c r="DR7" s="69"/>
      <c r="DT7" s="44"/>
      <c r="DV7" s="69"/>
      <c r="DW7" s="69"/>
      <c r="DX7" s="44"/>
      <c r="DY7" s="44"/>
      <c r="EK7" s="44"/>
      <c r="EU7" s="69"/>
      <c r="FI7" s="1"/>
      <c r="FS7" s="69"/>
      <c r="FU7" s="44"/>
      <c r="FV7" s="44"/>
      <c r="FW7" s="69"/>
      <c r="FX7" s="69"/>
      <c r="FY7" s="44"/>
      <c r="FZ7" s="44"/>
      <c r="GJ7" s="1"/>
      <c r="GL7" s="44"/>
      <c r="GP7" s="1"/>
      <c r="HJ7" s="1"/>
      <c r="IK7" s="1"/>
      <c r="IM7" s="1"/>
      <c r="IQ7" s="1"/>
      <c r="JV7" s="44"/>
      <c r="KZ7" s="44"/>
      <c r="LA7" s="44"/>
      <c r="LB7" s="44"/>
      <c r="LC7" s="44"/>
      <c r="LD7" s="44"/>
      <c r="LE7" s="44"/>
      <c r="LF7" s="44"/>
      <c r="LG7" s="44"/>
      <c r="LH7" s="44"/>
      <c r="LI7" s="44"/>
      <c r="OY7" s="44"/>
      <c r="PG7" s="44"/>
      <c r="PJ7" s="44"/>
    </row>
    <row r="8" spans="1:426" x14ac:dyDescent="0.2">
      <c r="B8" s="43">
        <v>2</v>
      </c>
      <c r="C8" s="66">
        <f ca="1">OFFSET($F$6,$B8,$E$4)</f>
        <v>14</v>
      </c>
      <c r="D8" s="67"/>
      <c r="E8" s="68"/>
      <c r="F8" s="68"/>
      <c r="G8">
        <v>76</v>
      </c>
      <c r="H8">
        <v>70</v>
      </c>
      <c r="I8">
        <v>59</v>
      </c>
      <c r="J8">
        <v>75</v>
      </c>
      <c r="K8">
        <v>73</v>
      </c>
      <c r="L8">
        <v>66</v>
      </c>
      <c r="M8">
        <v>60</v>
      </c>
      <c r="N8">
        <v>60</v>
      </c>
      <c r="O8">
        <v>48</v>
      </c>
      <c r="P8">
        <v>39</v>
      </c>
      <c r="Q8">
        <v>22</v>
      </c>
      <c r="R8">
        <v>24</v>
      </c>
      <c r="S8">
        <v>34</v>
      </c>
      <c r="T8">
        <v>24</v>
      </c>
      <c r="U8">
        <v>15</v>
      </c>
      <c r="V8">
        <v>105</v>
      </c>
      <c r="W8">
        <v>59</v>
      </c>
      <c r="X8">
        <v>49</v>
      </c>
      <c r="Y8">
        <v>47</v>
      </c>
      <c r="Z8">
        <v>58</v>
      </c>
      <c r="AA8">
        <v>38</v>
      </c>
      <c r="AB8">
        <v>27</v>
      </c>
      <c r="AC8">
        <v>16</v>
      </c>
      <c r="AD8">
        <v>20</v>
      </c>
      <c r="AE8" s="1">
        <v>28</v>
      </c>
      <c r="AF8" s="1">
        <v>44</v>
      </c>
      <c r="AG8" s="1">
        <v>14</v>
      </c>
      <c r="AP8" s="46"/>
      <c r="CB8" s="69"/>
      <c r="CC8" s="69"/>
      <c r="CD8" s="69"/>
      <c r="CE8" s="69"/>
      <c r="CF8" s="69"/>
      <c r="CG8" s="69"/>
      <c r="CI8" s="69"/>
      <c r="DR8" s="69"/>
      <c r="DT8" s="44"/>
      <c r="DV8" s="69"/>
      <c r="DW8" s="69"/>
      <c r="DX8" s="44"/>
      <c r="DY8" s="44"/>
      <c r="EK8" s="44"/>
      <c r="EU8" s="69"/>
      <c r="FI8" s="1"/>
      <c r="FS8" s="69"/>
      <c r="FU8" s="44"/>
      <c r="FV8" s="44"/>
      <c r="FW8" s="69"/>
      <c r="FX8" s="69"/>
      <c r="FY8" s="44"/>
      <c r="FZ8" s="44"/>
      <c r="GJ8" s="1"/>
      <c r="GL8" s="44"/>
      <c r="GP8" s="1"/>
      <c r="HJ8" s="1"/>
      <c r="IK8" s="1"/>
      <c r="IM8" s="1"/>
      <c r="IQ8" s="1"/>
      <c r="JV8" s="44"/>
      <c r="KZ8" s="44"/>
      <c r="LA8" s="44"/>
      <c r="LB8" s="44"/>
      <c r="LC8" s="44"/>
      <c r="LD8" s="44"/>
      <c r="LE8" s="44"/>
      <c r="LF8" s="44"/>
      <c r="LG8" s="44"/>
      <c r="LH8" s="44"/>
      <c r="LI8" s="44"/>
      <c r="OY8" s="44"/>
      <c r="PG8" s="44"/>
      <c r="PJ8" s="44"/>
    </row>
    <row r="9" spans="1:426" x14ac:dyDescent="0.2">
      <c r="B9" s="43">
        <v>3</v>
      </c>
      <c r="C9" s="66">
        <f t="shared" ref="C9:C29" ca="1" si="0">OFFSET($F$6,$B9,$E$4)</f>
        <v>11</v>
      </c>
      <c r="D9" s="67"/>
      <c r="E9" s="68"/>
      <c r="F9" s="68"/>
      <c r="G9">
        <v>47</v>
      </c>
      <c r="H9">
        <v>47</v>
      </c>
      <c r="I9">
        <v>39</v>
      </c>
      <c r="J9">
        <v>34</v>
      </c>
      <c r="K9">
        <v>47</v>
      </c>
      <c r="L9">
        <v>38</v>
      </c>
      <c r="M9">
        <v>28</v>
      </c>
      <c r="N9">
        <v>37</v>
      </c>
      <c r="O9">
        <v>30</v>
      </c>
      <c r="P9">
        <v>36</v>
      </c>
      <c r="Q9">
        <v>26</v>
      </c>
      <c r="R9">
        <v>27</v>
      </c>
      <c r="S9">
        <v>38</v>
      </c>
      <c r="T9">
        <v>21</v>
      </c>
      <c r="U9">
        <v>11</v>
      </c>
      <c r="V9">
        <v>37</v>
      </c>
      <c r="W9">
        <v>32</v>
      </c>
      <c r="X9">
        <v>33</v>
      </c>
      <c r="Y9">
        <v>41</v>
      </c>
      <c r="Z9">
        <v>68</v>
      </c>
      <c r="AA9">
        <v>44</v>
      </c>
      <c r="AB9">
        <v>24</v>
      </c>
      <c r="AC9">
        <v>24</v>
      </c>
      <c r="AD9">
        <v>22</v>
      </c>
      <c r="AE9" s="1">
        <v>20</v>
      </c>
      <c r="AF9" s="1">
        <v>40</v>
      </c>
      <c r="AG9" s="1">
        <v>11</v>
      </c>
      <c r="AP9" s="46"/>
      <c r="CB9" s="69"/>
      <c r="CC9" s="69"/>
      <c r="CD9" s="69"/>
      <c r="CE9" s="69"/>
      <c r="CF9" s="69"/>
      <c r="CG9" s="69"/>
      <c r="CI9" s="69"/>
      <c r="DR9" s="69"/>
      <c r="DT9" s="44"/>
      <c r="DV9" s="69"/>
      <c r="DW9" s="69"/>
      <c r="DX9" s="44"/>
      <c r="DY9" s="44"/>
      <c r="EK9" s="44"/>
      <c r="EU9" s="69"/>
      <c r="FI9" s="1"/>
      <c r="FS9" s="69"/>
      <c r="FU9" s="44"/>
      <c r="FV9" s="44"/>
      <c r="FW9" s="69"/>
      <c r="FX9" s="69"/>
      <c r="FY9" s="44"/>
      <c r="FZ9" s="44"/>
      <c r="GJ9" s="1"/>
      <c r="GL9" s="44"/>
      <c r="GP9" s="1"/>
      <c r="HJ9" s="1"/>
      <c r="IK9" s="1"/>
      <c r="IM9" s="1"/>
      <c r="IQ9" s="1"/>
      <c r="JV9" s="44"/>
      <c r="KZ9" s="44"/>
      <c r="LA9" s="44"/>
      <c r="LB9" s="44"/>
      <c r="LC9" s="44"/>
      <c r="LD9" s="44"/>
      <c r="LE9" s="44"/>
      <c r="LF9" s="44"/>
      <c r="LG9" s="44"/>
      <c r="LH9" s="44"/>
      <c r="LI9" s="44"/>
      <c r="OY9" s="44"/>
      <c r="PG9" s="44"/>
      <c r="PJ9" s="44"/>
    </row>
    <row r="10" spans="1:426" x14ac:dyDescent="0.2">
      <c r="B10" s="43">
        <v>4</v>
      </c>
      <c r="C10" s="66">
        <f t="shared" ca="1" si="0"/>
        <v>18</v>
      </c>
      <c r="D10" s="67"/>
      <c r="E10" s="68"/>
      <c r="F10" s="68"/>
      <c r="G10">
        <v>56</v>
      </c>
      <c r="H10">
        <v>63</v>
      </c>
      <c r="I10">
        <v>51</v>
      </c>
      <c r="J10">
        <v>39</v>
      </c>
      <c r="K10">
        <v>62</v>
      </c>
      <c r="L10">
        <v>68</v>
      </c>
      <c r="M10">
        <v>44</v>
      </c>
      <c r="N10">
        <v>36</v>
      </c>
      <c r="O10">
        <v>34</v>
      </c>
      <c r="P10">
        <v>59</v>
      </c>
      <c r="Q10">
        <v>35</v>
      </c>
      <c r="R10">
        <v>32</v>
      </c>
      <c r="S10">
        <v>37</v>
      </c>
      <c r="T10">
        <v>25</v>
      </c>
      <c r="U10">
        <v>27</v>
      </c>
      <c r="V10">
        <v>91</v>
      </c>
      <c r="W10">
        <v>57</v>
      </c>
      <c r="X10">
        <v>42</v>
      </c>
      <c r="Y10">
        <v>63</v>
      </c>
      <c r="Z10">
        <v>77</v>
      </c>
      <c r="AA10">
        <v>39</v>
      </c>
      <c r="AB10">
        <v>24</v>
      </c>
      <c r="AC10">
        <v>18</v>
      </c>
      <c r="AD10">
        <v>19</v>
      </c>
      <c r="AE10" s="1">
        <v>10</v>
      </c>
      <c r="AF10" s="1">
        <v>52</v>
      </c>
      <c r="AG10" s="1">
        <v>18</v>
      </c>
      <c r="AP10" s="46"/>
      <c r="CB10" s="69"/>
      <c r="CC10" s="69"/>
      <c r="CD10" s="69"/>
      <c r="CE10" s="69"/>
      <c r="CF10" s="69"/>
      <c r="CG10" s="69"/>
      <c r="CI10" s="69"/>
      <c r="DR10" s="69"/>
      <c r="DT10" s="44"/>
      <c r="DV10" s="69"/>
      <c r="DW10" s="69"/>
      <c r="DX10" s="44"/>
      <c r="DY10" s="44"/>
      <c r="EK10" s="44"/>
      <c r="EU10" s="69"/>
      <c r="FI10" s="1"/>
      <c r="FS10" s="69"/>
      <c r="FU10" s="44"/>
      <c r="FV10" s="44"/>
      <c r="FW10" s="69"/>
      <c r="FX10" s="69"/>
      <c r="FY10" s="44"/>
      <c r="FZ10" s="44"/>
      <c r="GJ10" s="1"/>
      <c r="GL10" s="44"/>
      <c r="GP10" s="1"/>
      <c r="HJ10" s="1"/>
      <c r="IK10" s="1"/>
      <c r="IM10" s="1"/>
      <c r="IQ10" s="1"/>
      <c r="JV10" s="44"/>
      <c r="KZ10" s="44"/>
      <c r="LA10" s="44"/>
      <c r="LB10" s="44"/>
      <c r="LC10" s="44"/>
      <c r="LD10" s="44"/>
      <c r="LE10" s="44"/>
      <c r="LF10" s="44"/>
      <c r="LG10" s="44"/>
      <c r="LH10" s="44"/>
      <c r="LI10" s="44"/>
      <c r="OY10" s="44"/>
      <c r="PG10" s="44"/>
      <c r="PJ10" s="44"/>
    </row>
    <row r="11" spans="1:426" x14ac:dyDescent="0.2">
      <c r="B11" s="43">
        <v>5</v>
      </c>
      <c r="C11" s="66">
        <f t="shared" ca="1" si="0"/>
        <v>43</v>
      </c>
      <c r="D11" s="67"/>
      <c r="E11" s="68"/>
      <c r="F11" s="68"/>
      <c r="G11">
        <v>192</v>
      </c>
      <c r="H11">
        <v>181</v>
      </c>
      <c r="I11">
        <v>174</v>
      </c>
      <c r="J11">
        <v>143</v>
      </c>
      <c r="K11">
        <v>135</v>
      </c>
      <c r="L11">
        <v>107</v>
      </c>
      <c r="M11">
        <v>91</v>
      </c>
      <c r="N11">
        <v>83</v>
      </c>
      <c r="O11">
        <v>95</v>
      </c>
      <c r="P11">
        <v>80</v>
      </c>
      <c r="Q11">
        <v>57</v>
      </c>
      <c r="R11">
        <v>64</v>
      </c>
      <c r="S11">
        <v>80</v>
      </c>
      <c r="T11">
        <v>59</v>
      </c>
      <c r="U11">
        <v>33</v>
      </c>
      <c r="V11">
        <v>152</v>
      </c>
      <c r="W11">
        <v>115</v>
      </c>
      <c r="X11">
        <v>118</v>
      </c>
      <c r="Y11">
        <v>82</v>
      </c>
      <c r="Z11">
        <v>127</v>
      </c>
      <c r="AA11">
        <v>58</v>
      </c>
      <c r="AB11">
        <v>50</v>
      </c>
      <c r="AC11">
        <v>37</v>
      </c>
      <c r="AD11">
        <v>35</v>
      </c>
      <c r="AE11" s="1">
        <v>54</v>
      </c>
      <c r="AF11" s="1">
        <v>92</v>
      </c>
      <c r="AG11" s="1">
        <v>43</v>
      </c>
      <c r="AP11" s="46"/>
      <c r="CB11" s="69"/>
      <c r="CC11" s="69"/>
      <c r="CD11" s="69"/>
      <c r="CE11" s="69"/>
      <c r="CF11" s="69"/>
      <c r="CG11" s="69"/>
      <c r="CI11" s="69"/>
      <c r="DR11" s="69"/>
      <c r="DT11" s="44"/>
      <c r="DV11" s="69"/>
      <c r="DW11" s="69"/>
      <c r="DX11" s="44"/>
      <c r="DY11" s="44"/>
      <c r="EK11" s="44"/>
      <c r="EU11" s="69"/>
      <c r="FI11" s="1"/>
      <c r="FS11" s="69"/>
      <c r="FU11" s="44"/>
      <c r="FV11" s="44"/>
      <c r="FW11" s="69"/>
      <c r="FX11" s="69"/>
      <c r="FY11" s="44"/>
      <c r="FZ11" s="44"/>
      <c r="GJ11" s="1"/>
      <c r="GL11" s="44"/>
      <c r="GP11" s="1"/>
      <c r="HJ11" s="1"/>
      <c r="IK11" s="1"/>
      <c r="IM11" s="1"/>
      <c r="IQ11" s="1"/>
      <c r="JV11" s="44"/>
      <c r="KZ11" s="44"/>
      <c r="LA11" s="44"/>
      <c r="LB11" s="44"/>
      <c r="LC11" s="44"/>
      <c r="LD11" s="44"/>
      <c r="LE11" s="44"/>
      <c r="LF11" s="44"/>
      <c r="LG11" s="44"/>
      <c r="LH11" s="44"/>
      <c r="LI11" s="44"/>
      <c r="OY11" s="44"/>
      <c r="PG11" s="44"/>
      <c r="PJ11" s="44"/>
    </row>
    <row r="12" spans="1:426" x14ac:dyDescent="0.2">
      <c r="B12" s="43">
        <v>6</v>
      </c>
      <c r="C12" s="66">
        <f t="shared" ca="1" si="0"/>
        <v>17</v>
      </c>
      <c r="D12" s="67"/>
      <c r="E12" s="68"/>
      <c r="F12" s="68"/>
      <c r="G12">
        <v>34</v>
      </c>
      <c r="H12">
        <v>18</v>
      </c>
      <c r="I12">
        <v>28</v>
      </c>
      <c r="J12">
        <v>29</v>
      </c>
      <c r="K12">
        <v>47</v>
      </c>
      <c r="L12">
        <v>24</v>
      </c>
      <c r="M12">
        <v>16</v>
      </c>
      <c r="N12">
        <v>17</v>
      </c>
      <c r="O12">
        <v>20</v>
      </c>
      <c r="P12">
        <v>15</v>
      </c>
      <c r="Q12">
        <v>20</v>
      </c>
      <c r="R12">
        <v>16</v>
      </c>
      <c r="S12">
        <v>18</v>
      </c>
      <c r="T12">
        <v>18</v>
      </c>
      <c r="U12">
        <v>4</v>
      </c>
      <c r="V12">
        <v>41</v>
      </c>
      <c r="W12">
        <v>38</v>
      </c>
      <c r="X12">
        <v>44</v>
      </c>
      <c r="Y12">
        <v>35</v>
      </c>
      <c r="Z12">
        <v>67</v>
      </c>
      <c r="AA12">
        <v>25</v>
      </c>
      <c r="AB12">
        <v>19</v>
      </c>
      <c r="AC12">
        <v>16</v>
      </c>
      <c r="AD12">
        <v>16</v>
      </c>
      <c r="AE12" s="1">
        <v>27</v>
      </c>
      <c r="AF12" s="1">
        <v>24</v>
      </c>
      <c r="AG12" s="1">
        <v>17</v>
      </c>
      <c r="AP12" s="46"/>
      <c r="CB12" s="69"/>
      <c r="CC12" s="69"/>
      <c r="CD12" s="69"/>
      <c r="CE12" s="69"/>
      <c r="CF12" s="69"/>
      <c r="CG12" s="69"/>
      <c r="CI12" s="69"/>
      <c r="DR12" s="69"/>
      <c r="DT12" s="44"/>
      <c r="DV12" s="69"/>
      <c r="DW12" s="69"/>
      <c r="DX12" s="44"/>
      <c r="DY12" s="44"/>
      <c r="EK12" s="44"/>
      <c r="EU12" s="69"/>
      <c r="FI12" s="1"/>
      <c r="FS12" s="69"/>
      <c r="FU12" s="44"/>
      <c r="FV12" s="44"/>
      <c r="FW12" s="69"/>
      <c r="FX12" s="69"/>
      <c r="FY12" s="44"/>
      <c r="FZ12" s="44"/>
      <c r="GJ12" s="1"/>
      <c r="GL12" s="44"/>
      <c r="GP12" s="1"/>
      <c r="HJ12" s="1"/>
      <c r="IK12" s="1"/>
      <c r="IM12" s="1"/>
      <c r="IQ12" s="1"/>
      <c r="JV12" s="44"/>
      <c r="KZ12" s="44"/>
      <c r="LA12" s="44"/>
      <c r="LB12" s="44"/>
      <c r="LC12" s="44"/>
      <c r="LD12" s="44"/>
      <c r="LE12" s="44"/>
      <c r="LF12" s="44"/>
      <c r="LG12" s="44"/>
      <c r="LH12" s="44"/>
      <c r="LI12" s="44"/>
      <c r="OY12" s="44"/>
      <c r="PG12" s="44"/>
      <c r="PJ12" s="44"/>
    </row>
    <row r="13" spans="1:426" x14ac:dyDescent="0.2">
      <c r="B13" s="43">
        <v>7</v>
      </c>
      <c r="C13" s="66">
        <f t="shared" ca="1" si="0"/>
        <v>25</v>
      </c>
      <c r="D13" s="67"/>
      <c r="E13" s="68"/>
      <c r="F13" s="68"/>
      <c r="G13">
        <v>53</v>
      </c>
      <c r="H13">
        <v>52</v>
      </c>
      <c r="I13">
        <v>35</v>
      </c>
      <c r="J13">
        <v>48</v>
      </c>
      <c r="K13">
        <v>49</v>
      </c>
      <c r="L13">
        <v>41</v>
      </c>
      <c r="M13">
        <v>43</v>
      </c>
      <c r="N13">
        <v>37</v>
      </c>
      <c r="O13">
        <v>60</v>
      </c>
      <c r="P13">
        <v>32</v>
      </c>
      <c r="Q13">
        <v>39</v>
      </c>
      <c r="R13">
        <v>30</v>
      </c>
      <c r="S13">
        <v>49</v>
      </c>
      <c r="T13">
        <v>23</v>
      </c>
      <c r="U13">
        <v>7</v>
      </c>
      <c r="V13">
        <v>48</v>
      </c>
      <c r="W13">
        <v>40</v>
      </c>
      <c r="X13">
        <v>32</v>
      </c>
      <c r="Y13">
        <v>40</v>
      </c>
      <c r="Z13">
        <v>81</v>
      </c>
      <c r="AA13">
        <v>57</v>
      </c>
      <c r="AB13">
        <v>25</v>
      </c>
      <c r="AC13">
        <v>21</v>
      </c>
      <c r="AD13">
        <v>31</v>
      </c>
      <c r="AE13" s="1">
        <v>19</v>
      </c>
      <c r="AF13" s="1">
        <v>46</v>
      </c>
      <c r="AG13" s="1">
        <v>25</v>
      </c>
      <c r="AP13" s="46"/>
      <c r="CB13" s="69"/>
      <c r="CC13" s="69"/>
      <c r="CD13" s="69"/>
      <c r="CE13" s="69"/>
      <c r="CF13" s="69"/>
      <c r="CG13" s="69"/>
      <c r="CI13" s="69"/>
      <c r="DR13" s="69"/>
      <c r="DT13" s="44"/>
      <c r="DV13" s="69"/>
      <c r="DW13" s="69"/>
      <c r="DX13" s="44"/>
      <c r="DY13" s="44"/>
      <c r="EK13" s="44"/>
      <c r="EU13" s="69"/>
      <c r="FI13" s="1"/>
      <c r="FS13" s="69"/>
      <c r="FU13" s="44"/>
      <c r="FV13" s="44"/>
      <c r="FW13" s="69"/>
      <c r="FX13" s="69"/>
      <c r="FY13" s="44"/>
      <c r="FZ13" s="44"/>
      <c r="GJ13" s="1"/>
      <c r="GL13" s="44"/>
      <c r="GP13" s="1"/>
      <c r="HJ13" s="1"/>
      <c r="IK13" s="1"/>
      <c r="IM13" s="1"/>
      <c r="IQ13" s="1"/>
      <c r="JV13" s="44"/>
      <c r="KZ13" s="44"/>
      <c r="LA13" s="44"/>
      <c r="LB13" s="44"/>
      <c r="LC13" s="44"/>
      <c r="LD13" s="44"/>
      <c r="LE13" s="44"/>
      <c r="LF13" s="44"/>
      <c r="LG13" s="44"/>
      <c r="LH13" s="44"/>
      <c r="LI13" s="44"/>
      <c r="OY13" s="44"/>
      <c r="PG13" s="44"/>
      <c r="PJ13" s="44"/>
    </row>
    <row r="14" spans="1:426" x14ac:dyDescent="0.2">
      <c r="B14" s="43">
        <v>8</v>
      </c>
      <c r="C14" s="66">
        <f t="shared" ca="1" si="0"/>
        <v>257</v>
      </c>
      <c r="D14" s="67"/>
      <c r="E14" s="68"/>
      <c r="F14" s="68"/>
      <c r="G14">
        <v>646</v>
      </c>
      <c r="H14">
        <v>671</v>
      </c>
      <c r="I14">
        <v>514</v>
      </c>
      <c r="J14">
        <v>521</v>
      </c>
      <c r="K14">
        <v>667</v>
      </c>
      <c r="L14">
        <v>539</v>
      </c>
      <c r="M14">
        <v>433</v>
      </c>
      <c r="N14">
        <v>388</v>
      </c>
      <c r="O14">
        <v>462</v>
      </c>
      <c r="P14">
        <v>446</v>
      </c>
      <c r="Q14">
        <v>389</v>
      </c>
      <c r="R14">
        <v>361</v>
      </c>
      <c r="S14">
        <v>449</v>
      </c>
      <c r="T14">
        <v>313</v>
      </c>
      <c r="U14">
        <v>178</v>
      </c>
      <c r="V14">
        <v>813</v>
      </c>
      <c r="W14">
        <v>611</v>
      </c>
      <c r="X14">
        <v>458</v>
      </c>
      <c r="Y14">
        <v>533</v>
      </c>
      <c r="Z14">
        <v>700</v>
      </c>
      <c r="AA14">
        <v>404</v>
      </c>
      <c r="AB14">
        <v>323</v>
      </c>
      <c r="AC14">
        <v>271</v>
      </c>
      <c r="AD14">
        <v>235</v>
      </c>
      <c r="AE14" s="1">
        <v>240</v>
      </c>
      <c r="AF14" s="1">
        <v>576</v>
      </c>
      <c r="AG14" s="1">
        <v>257</v>
      </c>
      <c r="AP14" s="46"/>
      <c r="CB14" s="69"/>
      <c r="CC14" s="69"/>
      <c r="CD14" s="69"/>
      <c r="CE14" s="69"/>
      <c r="CF14" s="69"/>
      <c r="CG14" s="69"/>
      <c r="CI14" s="69"/>
      <c r="DR14" s="69"/>
      <c r="DT14" s="44"/>
      <c r="DV14" s="69"/>
      <c r="DW14" s="69"/>
      <c r="DX14" s="44"/>
      <c r="DY14" s="44"/>
      <c r="EK14" s="44"/>
      <c r="EU14" s="69"/>
      <c r="FI14" s="1"/>
      <c r="FS14" s="69"/>
      <c r="FU14" s="44"/>
      <c r="FV14" s="44"/>
      <c r="FW14" s="69"/>
      <c r="FX14" s="69"/>
      <c r="FY14" s="44"/>
      <c r="FZ14" s="44"/>
      <c r="GJ14" s="1"/>
      <c r="GL14" s="44"/>
      <c r="GP14" s="1"/>
      <c r="HJ14" s="1"/>
      <c r="IK14" s="1"/>
      <c r="IM14" s="1"/>
      <c r="IQ14" s="1"/>
      <c r="JV14" s="44"/>
      <c r="KZ14" s="44"/>
      <c r="LA14" s="44"/>
      <c r="LB14" s="44"/>
      <c r="LC14" s="44"/>
      <c r="LD14" s="44"/>
      <c r="LE14" s="44"/>
      <c r="LF14" s="44"/>
      <c r="LG14" s="44"/>
      <c r="LH14" s="44"/>
      <c r="LI14" s="44"/>
      <c r="OY14" s="44"/>
      <c r="PG14" s="44"/>
      <c r="PJ14" s="44"/>
    </row>
    <row r="15" spans="1:426" x14ac:dyDescent="0.2">
      <c r="B15" s="43">
        <v>9</v>
      </c>
      <c r="C15" s="66">
        <f t="shared" ca="1" si="0"/>
        <v>27</v>
      </c>
      <c r="D15" s="67"/>
      <c r="E15" s="68"/>
      <c r="F15" s="68"/>
      <c r="G15">
        <v>85</v>
      </c>
      <c r="H15">
        <v>57</v>
      </c>
      <c r="I15">
        <v>66</v>
      </c>
      <c r="J15">
        <v>84</v>
      </c>
      <c r="K15">
        <v>97</v>
      </c>
      <c r="L15">
        <v>80</v>
      </c>
      <c r="M15">
        <v>81</v>
      </c>
      <c r="N15">
        <v>76</v>
      </c>
      <c r="O15">
        <v>86</v>
      </c>
      <c r="P15">
        <v>88</v>
      </c>
      <c r="Q15">
        <v>56</v>
      </c>
      <c r="R15">
        <v>76</v>
      </c>
      <c r="S15">
        <v>69</v>
      </c>
      <c r="T15">
        <v>53</v>
      </c>
      <c r="U15">
        <v>44</v>
      </c>
      <c r="V15">
        <v>87</v>
      </c>
      <c r="W15">
        <v>71</v>
      </c>
      <c r="X15">
        <v>72</v>
      </c>
      <c r="Y15">
        <v>76</v>
      </c>
      <c r="Z15">
        <v>135</v>
      </c>
      <c r="AA15">
        <v>62</v>
      </c>
      <c r="AB15">
        <v>47</v>
      </c>
      <c r="AC15">
        <v>41</v>
      </c>
      <c r="AD15">
        <v>40</v>
      </c>
      <c r="AE15" s="1">
        <v>37</v>
      </c>
      <c r="AF15" s="1">
        <v>74</v>
      </c>
      <c r="AG15" s="1">
        <v>27</v>
      </c>
      <c r="AP15" s="46"/>
      <c r="CB15" s="69"/>
      <c r="CC15" s="69"/>
      <c r="CD15" s="69"/>
      <c r="CE15" s="69"/>
      <c r="CF15" s="69"/>
      <c r="CG15" s="69"/>
      <c r="CI15" s="69"/>
      <c r="DR15" s="69"/>
      <c r="DT15" s="44"/>
      <c r="DV15" s="69"/>
      <c r="DW15" s="69"/>
      <c r="DX15" s="44"/>
      <c r="DY15" s="44"/>
      <c r="EK15" s="44"/>
      <c r="EU15" s="69"/>
      <c r="FI15" s="1"/>
      <c r="FS15" s="69"/>
      <c r="FU15" s="44"/>
      <c r="FV15" s="44"/>
      <c r="FW15" s="69"/>
      <c r="FX15" s="69"/>
      <c r="FY15" s="44"/>
      <c r="FZ15" s="44"/>
      <c r="GJ15" s="1"/>
      <c r="GL15" s="44"/>
      <c r="GP15" s="1"/>
      <c r="HJ15" s="1"/>
      <c r="IK15" s="1"/>
      <c r="IM15" s="1"/>
      <c r="IQ15" s="1"/>
      <c r="JV15" s="44"/>
      <c r="KZ15" s="44"/>
      <c r="LA15" s="44"/>
      <c r="LB15" s="44"/>
      <c r="LC15" s="44"/>
      <c r="LD15" s="44"/>
      <c r="LE15" s="44"/>
      <c r="LF15" s="44"/>
      <c r="LG15" s="44"/>
      <c r="LH15" s="44"/>
      <c r="LI15" s="44"/>
      <c r="OY15" s="44"/>
      <c r="PG15" s="44"/>
      <c r="PJ15" s="44"/>
    </row>
    <row r="16" spans="1:426" x14ac:dyDescent="0.2">
      <c r="B16" s="43">
        <v>10</v>
      </c>
      <c r="C16" s="66">
        <f t="shared" ca="1" si="0"/>
        <v>72</v>
      </c>
      <c r="D16" s="67"/>
      <c r="E16" s="68"/>
      <c r="F16" s="68"/>
      <c r="G16">
        <v>159</v>
      </c>
      <c r="H16">
        <v>175</v>
      </c>
      <c r="I16">
        <v>134</v>
      </c>
      <c r="J16">
        <v>127</v>
      </c>
      <c r="K16">
        <v>144</v>
      </c>
      <c r="L16">
        <v>152</v>
      </c>
      <c r="M16">
        <v>93</v>
      </c>
      <c r="N16">
        <v>97</v>
      </c>
      <c r="O16">
        <v>133</v>
      </c>
      <c r="P16">
        <v>95</v>
      </c>
      <c r="Q16">
        <v>77</v>
      </c>
      <c r="R16">
        <v>95</v>
      </c>
      <c r="S16">
        <v>108</v>
      </c>
      <c r="T16">
        <v>80</v>
      </c>
      <c r="U16">
        <v>47</v>
      </c>
      <c r="V16">
        <v>195</v>
      </c>
      <c r="W16">
        <v>166</v>
      </c>
      <c r="X16">
        <v>147</v>
      </c>
      <c r="Y16">
        <v>136</v>
      </c>
      <c r="Z16">
        <v>236</v>
      </c>
      <c r="AA16">
        <v>176</v>
      </c>
      <c r="AB16">
        <v>123</v>
      </c>
      <c r="AC16">
        <v>80</v>
      </c>
      <c r="AD16">
        <v>107</v>
      </c>
      <c r="AE16" s="1">
        <v>122</v>
      </c>
      <c r="AF16" s="1">
        <v>246</v>
      </c>
      <c r="AG16" s="1">
        <v>72</v>
      </c>
      <c r="AP16" s="46"/>
      <c r="CB16" s="69"/>
      <c r="CC16" s="69"/>
      <c r="CD16" s="69"/>
      <c r="CE16" s="69"/>
      <c r="CF16" s="69"/>
      <c r="CG16" s="69"/>
      <c r="CI16" s="69"/>
      <c r="DR16" s="69"/>
      <c r="DT16" s="44"/>
      <c r="DV16" s="69"/>
      <c r="DW16" s="69"/>
      <c r="DX16" s="44"/>
      <c r="DY16" s="44"/>
      <c r="EK16" s="44"/>
      <c r="EU16" s="69"/>
      <c r="FI16" s="1"/>
      <c r="FS16" s="69"/>
      <c r="FU16" s="44"/>
      <c r="FV16" s="44"/>
      <c r="FW16" s="69"/>
      <c r="FX16" s="69"/>
      <c r="FY16" s="44"/>
      <c r="FZ16" s="44"/>
      <c r="GJ16" s="1"/>
      <c r="GL16" s="44"/>
      <c r="GP16" s="1"/>
      <c r="HJ16" s="1"/>
      <c r="IK16" s="1"/>
      <c r="IM16" s="1"/>
      <c r="IQ16" s="1"/>
      <c r="JV16" s="44"/>
      <c r="KZ16" s="44"/>
      <c r="LA16" s="44"/>
      <c r="LB16" s="44"/>
      <c r="LC16" s="44"/>
      <c r="LD16" s="44"/>
      <c r="LE16" s="44"/>
      <c r="LF16" s="44"/>
      <c r="LG16" s="44"/>
      <c r="LH16" s="44"/>
      <c r="LI16" s="44"/>
      <c r="OY16" s="44"/>
      <c r="PG16" s="44"/>
      <c r="PJ16" s="44"/>
    </row>
    <row r="17" spans="2:585" x14ac:dyDescent="0.2">
      <c r="B17" s="43">
        <v>11</v>
      </c>
      <c r="C17" s="66">
        <f t="shared" ca="1" si="0"/>
        <v>103</v>
      </c>
      <c r="D17" s="67"/>
      <c r="E17" s="68"/>
      <c r="F17" s="68"/>
      <c r="G17">
        <v>308</v>
      </c>
      <c r="H17">
        <v>293</v>
      </c>
      <c r="I17">
        <v>250</v>
      </c>
      <c r="J17">
        <v>256</v>
      </c>
      <c r="K17">
        <v>273</v>
      </c>
      <c r="L17">
        <v>266</v>
      </c>
      <c r="M17">
        <v>217</v>
      </c>
      <c r="N17">
        <v>193</v>
      </c>
      <c r="O17">
        <v>237</v>
      </c>
      <c r="P17">
        <v>189</v>
      </c>
      <c r="Q17">
        <v>193</v>
      </c>
      <c r="R17">
        <v>182</v>
      </c>
      <c r="S17">
        <v>238</v>
      </c>
      <c r="T17">
        <v>179</v>
      </c>
      <c r="U17">
        <v>201</v>
      </c>
      <c r="V17">
        <v>273</v>
      </c>
      <c r="W17">
        <v>173</v>
      </c>
      <c r="X17">
        <v>146</v>
      </c>
      <c r="Y17">
        <v>165</v>
      </c>
      <c r="Z17">
        <v>216</v>
      </c>
      <c r="AA17">
        <v>171</v>
      </c>
      <c r="AB17">
        <v>149</v>
      </c>
      <c r="AC17">
        <v>133</v>
      </c>
      <c r="AD17">
        <v>125</v>
      </c>
      <c r="AE17" s="1">
        <v>70</v>
      </c>
      <c r="AF17" s="1">
        <v>284</v>
      </c>
      <c r="AG17" s="1">
        <v>103</v>
      </c>
      <c r="AP17" s="46"/>
      <c r="CB17" s="69"/>
      <c r="CC17" s="69"/>
      <c r="CD17" s="69"/>
      <c r="CE17" s="69"/>
      <c r="CF17" s="69"/>
      <c r="CG17" s="69"/>
      <c r="CI17" s="69"/>
      <c r="DR17" s="69"/>
      <c r="DT17" s="44"/>
      <c r="DV17" s="69"/>
      <c r="DW17" s="69"/>
      <c r="DX17" s="44"/>
      <c r="DY17" s="44"/>
      <c r="EK17" s="44"/>
      <c r="EU17" s="69"/>
      <c r="FI17" s="1"/>
      <c r="FS17" s="69"/>
      <c r="FU17" s="44"/>
      <c r="FV17" s="44"/>
      <c r="FW17" s="69"/>
      <c r="FX17" s="69"/>
      <c r="FY17" s="44"/>
      <c r="FZ17" s="44"/>
      <c r="GJ17" s="1"/>
      <c r="GL17" s="44"/>
      <c r="GP17" s="1"/>
      <c r="HJ17" s="1"/>
      <c r="IK17" s="1"/>
      <c r="IM17" s="1"/>
      <c r="IQ17" s="1"/>
      <c r="JV17" s="44"/>
      <c r="KZ17" s="44"/>
      <c r="LA17" s="44"/>
      <c r="LB17" s="44"/>
      <c r="LC17" s="44"/>
      <c r="LD17" s="44"/>
      <c r="LE17" s="44"/>
      <c r="LF17" s="44"/>
      <c r="LG17" s="44"/>
      <c r="LH17" s="44"/>
      <c r="LI17" s="44"/>
      <c r="OY17" s="44"/>
      <c r="PG17" s="44"/>
      <c r="PJ17" s="44"/>
    </row>
    <row r="18" spans="2:585" x14ac:dyDescent="0.2">
      <c r="B18" s="43">
        <v>12</v>
      </c>
      <c r="C18" s="66">
        <f t="shared" ca="1" si="0"/>
        <v>348</v>
      </c>
      <c r="D18" s="67"/>
      <c r="E18" s="68"/>
      <c r="F18" s="68"/>
      <c r="G18">
        <v>734</v>
      </c>
      <c r="H18">
        <v>674</v>
      </c>
      <c r="I18">
        <v>585</v>
      </c>
      <c r="J18">
        <v>585</v>
      </c>
      <c r="K18">
        <v>614</v>
      </c>
      <c r="L18">
        <v>742</v>
      </c>
      <c r="M18">
        <v>558</v>
      </c>
      <c r="N18">
        <v>578</v>
      </c>
      <c r="O18">
        <v>485</v>
      </c>
      <c r="P18">
        <v>380</v>
      </c>
      <c r="Q18">
        <v>355</v>
      </c>
      <c r="R18">
        <v>349</v>
      </c>
      <c r="S18">
        <v>448</v>
      </c>
      <c r="T18">
        <v>366</v>
      </c>
      <c r="U18">
        <v>213</v>
      </c>
      <c r="V18">
        <v>1168</v>
      </c>
      <c r="W18">
        <v>742</v>
      </c>
      <c r="X18">
        <v>579</v>
      </c>
      <c r="Y18">
        <v>565</v>
      </c>
      <c r="Z18">
        <v>858</v>
      </c>
      <c r="AA18">
        <v>546</v>
      </c>
      <c r="AB18">
        <v>398</v>
      </c>
      <c r="AC18">
        <v>363</v>
      </c>
      <c r="AD18">
        <v>388</v>
      </c>
      <c r="AE18" s="1">
        <v>293</v>
      </c>
      <c r="AF18" s="1">
        <v>1094</v>
      </c>
      <c r="AG18" s="1">
        <v>348</v>
      </c>
      <c r="AP18" s="46"/>
      <c r="CB18" s="69"/>
      <c r="CC18" s="69"/>
      <c r="CD18" s="69"/>
      <c r="CE18" s="69"/>
      <c r="CF18" s="69"/>
      <c r="CG18" s="69"/>
      <c r="CI18" s="69"/>
      <c r="DR18" s="69"/>
      <c r="DT18" s="44"/>
      <c r="DV18" s="69"/>
      <c r="DW18" s="69"/>
      <c r="DX18" s="44"/>
      <c r="DY18" s="44"/>
      <c r="EK18" s="44"/>
      <c r="EU18" s="69"/>
      <c r="FI18" s="1"/>
      <c r="FS18" s="69"/>
      <c r="FU18" s="44"/>
      <c r="FV18" s="44"/>
      <c r="FW18" s="69"/>
      <c r="FX18" s="69"/>
      <c r="FY18" s="44"/>
      <c r="FZ18" s="44"/>
      <c r="GJ18" s="1"/>
      <c r="GL18" s="44"/>
      <c r="GP18" s="1"/>
      <c r="HJ18" s="1"/>
      <c r="IK18" s="1"/>
      <c r="IM18" s="1"/>
      <c r="IQ18" s="1"/>
      <c r="JV18" s="44"/>
      <c r="KZ18" s="44"/>
      <c r="LA18" s="44"/>
      <c r="LB18" s="44"/>
      <c r="LC18" s="44"/>
      <c r="LD18" s="44"/>
      <c r="LE18" s="44"/>
      <c r="LF18" s="44"/>
      <c r="LG18" s="44"/>
      <c r="LH18" s="44"/>
      <c r="LI18" s="44"/>
      <c r="OY18" s="44"/>
      <c r="PG18" s="44"/>
      <c r="PJ18" s="44"/>
    </row>
    <row r="19" spans="2:585" x14ac:dyDescent="0.2">
      <c r="B19" s="43">
        <v>13</v>
      </c>
      <c r="C19" s="66">
        <f t="shared" ca="1" si="0"/>
        <v>61</v>
      </c>
      <c r="D19" s="67"/>
      <c r="E19" s="68"/>
      <c r="F19" s="68"/>
      <c r="G19">
        <v>57</v>
      </c>
      <c r="H19">
        <v>59</v>
      </c>
      <c r="I19">
        <v>62</v>
      </c>
      <c r="J19">
        <v>72</v>
      </c>
      <c r="K19">
        <v>117</v>
      </c>
      <c r="L19">
        <v>101</v>
      </c>
      <c r="M19">
        <v>83</v>
      </c>
      <c r="N19">
        <v>100</v>
      </c>
      <c r="O19">
        <v>88</v>
      </c>
      <c r="P19">
        <v>92</v>
      </c>
      <c r="Q19">
        <v>51</v>
      </c>
      <c r="R19">
        <v>49</v>
      </c>
      <c r="S19">
        <v>76</v>
      </c>
      <c r="T19">
        <v>75</v>
      </c>
      <c r="U19">
        <v>52</v>
      </c>
      <c r="V19">
        <v>137</v>
      </c>
      <c r="W19">
        <v>104</v>
      </c>
      <c r="X19">
        <v>77</v>
      </c>
      <c r="Y19">
        <v>95</v>
      </c>
      <c r="Z19">
        <v>118</v>
      </c>
      <c r="AA19">
        <v>105</v>
      </c>
      <c r="AB19">
        <v>74</v>
      </c>
      <c r="AC19">
        <v>50</v>
      </c>
      <c r="AD19">
        <v>68</v>
      </c>
      <c r="AE19" s="1">
        <v>90</v>
      </c>
      <c r="AF19" s="1">
        <v>110</v>
      </c>
      <c r="AG19" s="1">
        <v>61</v>
      </c>
      <c r="AP19" s="46"/>
      <c r="CB19" s="69"/>
      <c r="CC19" s="69"/>
      <c r="CD19" s="69"/>
      <c r="CE19" s="69"/>
      <c r="CF19" s="69"/>
      <c r="CG19" s="69"/>
      <c r="CI19" s="69"/>
      <c r="DR19" s="69"/>
      <c r="DT19" s="44"/>
      <c r="DV19" s="69"/>
      <c r="DW19" s="69"/>
      <c r="DX19" s="44"/>
      <c r="DY19" s="44"/>
      <c r="EK19" s="44"/>
      <c r="EU19" s="69"/>
      <c r="FI19" s="1"/>
      <c r="FS19" s="69"/>
      <c r="FU19" s="44"/>
      <c r="FV19" s="44"/>
      <c r="FW19" s="69"/>
      <c r="FX19" s="69"/>
      <c r="FY19" s="44"/>
      <c r="FZ19" s="44"/>
      <c r="GJ19" s="1"/>
      <c r="GL19" s="44"/>
      <c r="GP19" s="1"/>
      <c r="HJ19" s="1"/>
      <c r="IK19" s="1"/>
      <c r="IM19" s="1"/>
      <c r="IQ19" s="1"/>
      <c r="JV19" s="44"/>
      <c r="KZ19" s="44"/>
      <c r="LA19" s="44"/>
      <c r="LB19" s="44"/>
      <c r="LC19" s="44"/>
      <c r="LD19" s="44"/>
      <c r="LE19" s="44"/>
      <c r="LF19" s="44"/>
      <c r="LG19" s="44"/>
      <c r="LH19" s="44"/>
      <c r="LI19" s="44"/>
      <c r="OY19" s="44"/>
      <c r="PG19" s="44"/>
      <c r="PJ19" s="44"/>
    </row>
    <row r="20" spans="2:585" x14ac:dyDescent="0.2">
      <c r="B20" s="43">
        <v>14</v>
      </c>
      <c r="C20" s="66">
        <f t="shared" ca="1" si="0"/>
        <v>106</v>
      </c>
      <c r="D20" s="67"/>
      <c r="E20" s="68"/>
      <c r="F20" s="68"/>
      <c r="G20">
        <v>300</v>
      </c>
      <c r="H20">
        <v>296</v>
      </c>
      <c r="I20">
        <v>239</v>
      </c>
      <c r="J20">
        <v>225</v>
      </c>
      <c r="K20">
        <v>228</v>
      </c>
      <c r="L20">
        <v>180</v>
      </c>
      <c r="M20">
        <v>212</v>
      </c>
      <c r="N20">
        <v>221</v>
      </c>
      <c r="O20">
        <v>227</v>
      </c>
      <c r="P20">
        <v>189</v>
      </c>
      <c r="Q20">
        <v>135</v>
      </c>
      <c r="R20">
        <v>174</v>
      </c>
      <c r="S20">
        <v>186</v>
      </c>
      <c r="T20">
        <v>142</v>
      </c>
      <c r="U20">
        <v>61</v>
      </c>
      <c r="V20">
        <v>335</v>
      </c>
      <c r="W20">
        <v>190</v>
      </c>
      <c r="X20">
        <v>210</v>
      </c>
      <c r="Y20">
        <v>168</v>
      </c>
      <c r="Z20">
        <v>282</v>
      </c>
      <c r="AA20">
        <v>162</v>
      </c>
      <c r="AB20">
        <v>115</v>
      </c>
      <c r="AC20">
        <v>89</v>
      </c>
      <c r="AD20">
        <v>89</v>
      </c>
      <c r="AE20" s="1">
        <v>65</v>
      </c>
      <c r="AF20" s="1">
        <v>308</v>
      </c>
      <c r="AG20" s="1">
        <v>106</v>
      </c>
      <c r="AP20" s="46"/>
      <c r="CB20" s="69"/>
      <c r="CC20" s="69"/>
      <c r="CD20" s="69"/>
      <c r="CE20" s="69"/>
      <c r="CF20" s="69"/>
      <c r="CG20" s="69"/>
      <c r="CI20" s="69"/>
      <c r="DR20" s="69"/>
      <c r="DT20" s="44"/>
      <c r="DV20" s="69"/>
      <c r="DW20" s="69"/>
      <c r="DX20" s="44"/>
      <c r="DY20" s="44"/>
      <c r="EK20" s="44"/>
      <c r="EU20" s="69"/>
      <c r="FI20" s="1"/>
      <c r="FS20" s="69"/>
      <c r="FU20" s="44"/>
      <c r="FV20" s="44"/>
      <c r="FW20" s="69"/>
      <c r="FX20" s="69"/>
      <c r="FY20" s="44"/>
      <c r="FZ20" s="44"/>
      <c r="GJ20" s="1"/>
      <c r="GL20" s="44"/>
      <c r="GP20" s="1"/>
      <c r="HJ20" s="1"/>
      <c r="IK20" s="1"/>
      <c r="IM20" s="1"/>
      <c r="IQ20" s="1"/>
      <c r="JV20" s="44"/>
      <c r="KZ20" s="44"/>
      <c r="LA20" s="44"/>
      <c r="LB20" s="44"/>
      <c r="LC20" s="44"/>
      <c r="LD20" s="44"/>
      <c r="LE20" s="44"/>
      <c r="LF20" s="44"/>
      <c r="LG20" s="44"/>
      <c r="LH20" s="44"/>
      <c r="LI20" s="44"/>
      <c r="OY20" s="44"/>
      <c r="PG20" s="44"/>
      <c r="PJ20" s="44"/>
    </row>
    <row r="21" spans="2:585" x14ac:dyDescent="0.2">
      <c r="B21" s="43">
        <v>15</v>
      </c>
      <c r="C21" s="66">
        <f t="shared" ca="1" si="0"/>
        <v>270</v>
      </c>
      <c r="D21" s="67"/>
      <c r="E21" s="68"/>
      <c r="F21" s="68"/>
      <c r="G21">
        <v>506</v>
      </c>
      <c r="H21">
        <v>490</v>
      </c>
      <c r="I21">
        <v>394</v>
      </c>
      <c r="J21">
        <v>389</v>
      </c>
      <c r="K21">
        <v>415</v>
      </c>
      <c r="L21">
        <v>308</v>
      </c>
      <c r="M21">
        <v>271</v>
      </c>
      <c r="N21">
        <v>314</v>
      </c>
      <c r="O21">
        <v>312</v>
      </c>
      <c r="P21">
        <v>279</v>
      </c>
      <c r="Q21">
        <v>230</v>
      </c>
      <c r="R21">
        <v>292</v>
      </c>
      <c r="S21">
        <v>358</v>
      </c>
      <c r="T21">
        <v>237</v>
      </c>
      <c r="U21">
        <v>153</v>
      </c>
      <c r="V21">
        <v>613</v>
      </c>
      <c r="W21">
        <v>359</v>
      </c>
      <c r="X21">
        <v>334</v>
      </c>
      <c r="Y21">
        <v>366</v>
      </c>
      <c r="Z21">
        <v>490</v>
      </c>
      <c r="AA21">
        <v>305</v>
      </c>
      <c r="AB21">
        <v>217</v>
      </c>
      <c r="AC21">
        <v>167</v>
      </c>
      <c r="AD21">
        <v>121</v>
      </c>
      <c r="AE21" s="1">
        <v>223</v>
      </c>
      <c r="AF21" s="1">
        <v>416</v>
      </c>
      <c r="AG21" s="1">
        <v>270</v>
      </c>
      <c r="AP21" s="46"/>
      <c r="CB21" s="69"/>
      <c r="CC21" s="69"/>
      <c r="CD21" s="69"/>
      <c r="CE21" s="69"/>
      <c r="CF21" s="69"/>
      <c r="CG21" s="69"/>
      <c r="CI21" s="69"/>
      <c r="DR21" s="69"/>
      <c r="DT21" s="44"/>
      <c r="DV21" s="69"/>
      <c r="DW21" s="69"/>
      <c r="DX21" s="44"/>
      <c r="DY21" s="44"/>
      <c r="EK21" s="44"/>
      <c r="EU21" s="69"/>
      <c r="FI21" s="1"/>
      <c r="FS21" s="69"/>
      <c r="FU21" s="44"/>
      <c r="FV21" s="44"/>
      <c r="FW21" s="69"/>
      <c r="FX21" s="69"/>
      <c r="FY21" s="44"/>
      <c r="FZ21" s="44"/>
      <c r="GJ21" s="1"/>
      <c r="GL21" s="44"/>
      <c r="GP21" s="1"/>
      <c r="HJ21" s="1"/>
      <c r="IK21" s="1"/>
      <c r="IM21" s="1"/>
      <c r="IQ21" s="1"/>
      <c r="JV21" s="44"/>
      <c r="KZ21" s="44"/>
      <c r="LA21" s="44"/>
      <c r="LB21" s="44"/>
      <c r="LC21" s="44"/>
      <c r="LD21" s="44"/>
      <c r="LE21" s="44"/>
      <c r="LF21" s="44"/>
      <c r="LG21" s="44"/>
      <c r="LH21" s="44"/>
      <c r="LI21" s="44"/>
      <c r="OY21" s="44"/>
      <c r="PG21" s="44"/>
      <c r="PJ21" s="44"/>
    </row>
    <row r="22" spans="2:585" x14ac:dyDescent="0.2">
      <c r="B22" s="43">
        <v>16</v>
      </c>
      <c r="C22" s="66">
        <f t="shared" ca="1" si="0"/>
        <v>70</v>
      </c>
      <c r="D22" s="67"/>
      <c r="E22" s="68"/>
      <c r="F22" s="68"/>
      <c r="G22">
        <v>191</v>
      </c>
      <c r="H22">
        <v>197</v>
      </c>
      <c r="I22">
        <v>129</v>
      </c>
      <c r="J22">
        <v>132</v>
      </c>
      <c r="K22">
        <v>146</v>
      </c>
      <c r="L22">
        <v>150</v>
      </c>
      <c r="M22">
        <v>140</v>
      </c>
      <c r="N22">
        <v>160</v>
      </c>
      <c r="O22">
        <v>175</v>
      </c>
      <c r="P22">
        <v>149</v>
      </c>
      <c r="Q22">
        <v>125</v>
      </c>
      <c r="R22">
        <v>153</v>
      </c>
      <c r="S22">
        <v>148</v>
      </c>
      <c r="T22">
        <v>155</v>
      </c>
      <c r="U22">
        <v>53</v>
      </c>
      <c r="V22">
        <v>301</v>
      </c>
      <c r="W22">
        <v>197</v>
      </c>
      <c r="X22">
        <v>233</v>
      </c>
      <c r="Y22">
        <v>181</v>
      </c>
      <c r="Z22">
        <v>231</v>
      </c>
      <c r="AA22">
        <v>190</v>
      </c>
      <c r="AB22">
        <v>113</v>
      </c>
      <c r="AC22">
        <v>103</v>
      </c>
      <c r="AD22">
        <v>85</v>
      </c>
      <c r="AE22" s="1">
        <v>78</v>
      </c>
      <c r="AF22" s="1">
        <v>90</v>
      </c>
      <c r="AG22" s="1">
        <v>70</v>
      </c>
      <c r="AP22" s="46"/>
      <c r="CB22" s="69"/>
      <c r="CC22" s="69"/>
      <c r="CD22" s="69"/>
      <c r="CE22" s="69"/>
      <c r="CF22" s="69"/>
      <c r="CG22" s="69"/>
      <c r="CI22" s="69"/>
      <c r="DR22" s="69"/>
      <c r="DT22" s="44"/>
      <c r="DV22" s="69"/>
      <c r="DW22" s="69"/>
      <c r="DX22" s="44"/>
      <c r="DY22" s="44"/>
      <c r="EK22" s="44"/>
      <c r="EU22" s="69"/>
      <c r="FI22" s="1"/>
      <c r="FS22" s="69"/>
      <c r="FU22" s="44"/>
      <c r="FV22" s="44"/>
      <c r="FW22" s="69"/>
      <c r="FX22" s="69"/>
      <c r="FY22" s="44"/>
      <c r="FZ22" s="44"/>
      <c r="GJ22" s="1"/>
      <c r="GL22" s="44"/>
      <c r="GP22" s="1"/>
      <c r="HJ22" s="1"/>
      <c r="IK22" s="1"/>
      <c r="IM22" s="1"/>
      <c r="IQ22" s="1"/>
      <c r="JV22" s="44"/>
      <c r="KZ22" s="44"/>
      <c r="LA22" s="44"/>
      <c r="LB22" s="44"/>
      <c r="LC22" s="44"/>
      <c r="LD22" s="44"/>
      <c r="LE22" s="44"/>
      <c r="LF22" s="44"/>
      <c r="LG22" s="44"/>
      <c r="LH22" s="44"/>
      <c r="LI22" s="44"/>
      <c r="OY22" s="44"/>
      <c r="PG22" s="44"/>
      <c r="PJ22" s="44"/>
    </row>
    <row r="23" spans="2:585" x14ac:dyDescent="0.2">
      <c r="B23" s="43">
        <v>17</v>
      </c>
      <c r="C23" s="66">
        <f t="shared" ca="1" si="0"/>
        <v>109</v>
      </c>
      <c r="D23" s="67"/>
      <c r="E23" s="68"/>
      <c r="F23" s="68"/>
      <c r="G23">
        <v>231</v>
      </c>
      <c r="H23">
        <v>224</v>
      </c>
      <c r="I23">
        <v>196</v>
      </c>
      <c r="J23">
        <v>172</v>
      </c>
      <c r="K23">
        <v>237</v>
      </c>
      <c r="L23">
        <v>171</v>
      </c>
      <c r="M23">
        <v>173</v>
      </c>
      <c r="N23">
        <v>187</v>
      </c>
      <c r="O23">
        <v>211</v>
      </c>
      <c r="P23">
        <v>140</v>
      </c>
      <c r="Q23">
        <v>138</v>
      </c>
      <c r="R23">
        <v>139</v>
      </c>
      <c r="S23">
        <v>207</v>
      </c>
      <c r="T23">
        <v>91</v>
      </c>
      <c r="U23">
        <v>126</v>
      </c>
      <c r="V23">
        <v>352</v>
      </c>
      <c r="W23">
        <v>214</v>
      </c>
      <c r="X23">
        <v>169</v>
      </c>
      <c r="Y23">
        <v>213</v>
      </c>
      <c r="Z23">
        <v>325</v>
      </c>
      <c r="AA23">
        <v>156</v>
      </c>
      <c r="AB23">
        <v>117</v>
      </c>
      <c r="AC23">
        <v>106</v>
      </c>
      <c r="AD23">
        <v>127</v>
      </c>
      <c r="AE23" s="1">
        <v>93</v>
      </c>
      <c r="AF23" s="1">
        <v>326</v>
      </c>
      <c r="AG23" s="1">
        <v>109</v>
      </c>
      <c r="AP23" s="46"/>
      <c r="CB23" s="69"/>
      <c r="CC23" s="69"/>
      <c r="CD23" s="69"/>
      <c r="CE23" s="69"/>
      <c r="CF23" s="69"/>
      <c r="CG23" s="69"/>
      <c r="CI23" s="69"/>
      <c r="DR23" s="69"/>
      <c r="DT23" s="44"/>
      <c r="DV23" s="69"/>
      <c r="DW23" s="69"/>
      <c r="DX23" s="44"/>
      <c r="DY23" s="44"/>
      <c r="EK23" s="44"/>
      <c r="EU23" s="69"/>
      <c r="FI23" s="1"/>
      <c r="FS23" s="69"/>
      <c r="FU23" s="44"/>
      <c r="FV23" s="44"/>
      <c r="FW23" s="69"/>
      <c r="FX23" s="69"/>
      <c r="FY23" s="44"/>
      <c r="FZ23" s="44"/>
      <c r="GJ23" s="1"/>
      <c r="GL23" s="44"/>
      <c r="GP23" s="1"/>
      <c r="HJ23" s="1"/>
      <c r="IK23" s="1"/>
      <c r="IM23" s="1"/>
      <c r="IQ23" s="1"/>
      <c r="JV23" s="44"/>
      <c r="KZ23" s="44"/>
      <c r="LA23" s="44"/>
      <c r="LB23" s="44"/>
      <c r="LC23" s="44"/>
      <c r="LD23" s="44"/>
      <c r="LE23" s="44"/>
      <c r="LF23" s="44"/>
      <c r="LG23" s="44"/>
      <c r="LH23" s="44"/>
      <c r="LI23" s="44"/>
      <c r="OY23" s="44"/>
      <c r="PG23" s="44"/>
      <c r="PJ23" s="44"/>
    </row>
    <row r="24" spans="2:585" x14ac:dyDescent="0.2">
      <c r="B24" s="43">
        <v>18</v>
      </c>
      <c r="C24" s="66">
        <f t="shared" ca="1" si="0"/>
        <v>84</v>
      </c>
      <c r="D24" s="67"/>
      <c r="E24" s="68"/>
      <c r="F24" s="68"/>
      <c r="G24">
        <v>247</v>
      </c>
      <c r="H24">
        <v>184</v>
      </c>
      <c r="I24">
        <v>125</v>
      </c>
      <c r="J24">
        <v>117</v>
      </c>
      <c r="K24">
        <v>147</v>
      </c>
      <c r="L24">
        <v>82</v>
      </c>
      <c r="M24">
        <v>105</v>
      </c>
      <c r="N24">
        <v>102</v>
      </c>
      <c r="O24">
        <v>121</v>
      </c>
      <c r="P24">
        <v>97</v>
      </c>
      <c r="Q24">
        <v>71</v>
      </c>
      <c r="R24">
        <v>85</v>
      </c>
      <c r="S24">
        <v>119</v>
      </c>
      <c r="T24">
        <v>75</v>
      </c>
      <c r="U24">
        <v>44</v>
      </c>
      <c r="V24">
        <v>211</v>
      </c>
      <c r="W24">
        <v>120</v>
      </c>
      <c r="X24">
        <v>128</v>
      </c>
      <c r="Y24">
        <v>100</v>
      </c>
      <c r="Z24">
        <v>189</v>
      </c>
      <c r="AA24">
        <v>110</v>
      </c>
      <c r="AB24">
        <v>74</v>
      </c>
      <c r="AC24">
        <v>53</v>
      </c>
      <c r="AD24">
        <v>54</v>
      </c>
      <c r="AE24" s="1">
        <v>33</v>
      </c>
      <c r="AF24" s="1">
        <v>208</v>
      </c>
      <c r="AG24" s="1">
        <v>84</v>
      </c>
      <c r="AP24" s="46"/>
      <c r="CB24" s="69"/>
      <c r="CC24" s="69"/>
      <c r="CD24" s="69"/>
      <c r="CE24" s="69"/>
      <c r="CF24" s="69"/>
      <c r="CG24" s="69"/>
      <c r="CI24" s="69"/>
      <c r="DR24" s="69"/>
      <c r="DT24" s="44"/>
      <c r="DV24" s="69"/>
      <c r="DW24" s="69"/>
      <c r="DX24" s="44"/>
      <c r="DY24" s="44"/>
      <c r="EK24" s="44"/>
      <c r="EU24" s="69"/>
      <c r="FI24" s="1"/>
      <c r="FS24" s="69"/>
      <c r="FU24" s="44"/>
      <c r="FV24" s="44"/>
      <c r="FW24" s="69"/>
      <c r="FX24" s="69"/>
      <c r="FY24" s="44"/>
      <c r="FZ24" s="44"/>
      <c r="GJ24" s="1"/>
      <c r="GL24" s="44"/>
      <c r="GP24" s="1"/>
      <c r="HJ24" s="1"/>
      <c r="IK24" s="1"/>
      <c r="IM24" s="1"/>
      <c r="IQ24" s="1"/>
      <c r="JV24" s="44"/>
      <c r="KZ24" s="44"/>
      <c r="LA24" s="44"/>
      <c r="LB24" s="44"/>
      <c r="LC24" s="44"/>
      <c r="LD24" s="44"/>
      <c r="LE24" s="44"/>
      <c r="LF24" s="44"/>
      <c r="LG24" s="44"/>
      <c r="LH24" s="44"/>
      <c r="LI24" s="44"/>
      <c r="OY24" s="44"/>
      <c r="PG24" s="44"/>
      <c r="PJ24" s="44"/>
    </row>
    <row r="25" spans="2:585" x14ac:dyDescent="0.2">
      <c r="B25" s="43">
        <v>19</v>
      </c>
      <c r="C25" s="66">
        <f t="shared" ca="1" si="0"/>
        <v>37</v>
      </c>
      <c r="D25" s="67"/>
      <c r="E25" s="68"/>
      <c r="F25" s="68"/>
      <c r="G25">
        <v>40</v>
      </c>
      <c r="H25">
        <v>31</v>
      </c>
      <c r="I25">
        <v>33</v>
      </c>
      <c r="J25">
        <v>32</v>
      </c>
      <c r="K25">
        <v>40</v>
      </c>
      <c r="L25">
        <v>36</v>
      </c>
      <c r="M25">
        <v>32</v>
      </c>
      <c r="N25">
        <v>29</v>
      </c>
      <c r="O25">
        <v>42</v>
      </c>
      <c r="P25">
        <v>27</v>
      </c>
      <c r="Q25">
        <v>27</v>
      </c>
      <c r="R25">
        <v>25</v>
      </c>
      <c r="S25">
        <v>33</v>
      </c>
      <c r="T25">
        <v>20</v>
      </c>
      <c r="U25">
        <v>12</v>
      </c>
      <c r="V25">
        <v>81</v>
      </c>
      <c r="W25">
        <v>46</v>
      </c>
      <c r="X25">
        <v>41</v>
      </c>
      <c r="Y25">
        <v>60</v>
      </c>
      <c r="Z25">
        <v>80</v>
      </c>
      <c r="AA25">
        <v>55</v>
      </c>
      <c r="AB25">
        <v>33</v>
      </c>
      <c r="AC25">
        <v>29</v>
      </c>
      <c r="AD25">
        <v>36</v>
      </c>
      <c r="AE25" s="1">
        <v>26</v>
      </c>
      <c r="AF25" s="1">
        <v>76</v>
      </c>
      <c r="AG25" s="1">
        <v>37</v>
      </c>
      <c r="AP25" s="46"/>
      <c r="CB25" s="69"/>
      <c r="CC25" s="69"/>
      <c r="CD25" s="69"/>
      <c r="CE25" s="69"/>
      <c r="CF25" s="69"/>
      <c r="CG25" s="69"/>
      <c r="CI25" s="69"/>
      <c r="DR25" s="69"/>
      <c r="DT25" s="44"/>
      <c r="DV25" s="69"/>
      <c r="DW25" s="69"/>
      <c r="DX25" s="44"/>
      <c r="DY25" s="44"/>
      <c r="EK25" s="44"/>
      <c r="EU25" s="69"/>
      <c r="FI25" s="1"/>
      <c r="FS25" s="69"/>
      <c r="FU25" s="44"/>
      <c r="FV25" s="44"/>
      <c r="FW25" s="69"/>
      <c r="FX25" s="69"/>
      <c r="FY25" s="44"/>
      <c r="FZ25" s="44"/>
      <c r="GJ25" s="1"/>
      <c r="GL25" s="44"/>
      <c r="GP25" s="1"/>
      <c r="HJ25" s="1"/>
      <c r="IK25" s="1"/>
      <c r="IM25" s="1"/>
      <c r="IQ25" s="1"/>
      <c r="JV25" s="44"/>
      <c r="KZ25" s="44"/>
      <c r="LA25" s="44"/>
      <c r="LB25" s="44"/>
      <c r="LC25" s="44"/>
      <c r="LD25" s="44"/>
      <c r="LE25" s="44"/>
      <c r="LF25" s="44"/>
      <c r="LG25" s="44"/>
      <c r="LH25" s="44"/>
      <c r="LI25" s="44"/>
      <c r="OY25" s="44"/>
      <c r="PG25" s="44"/>
      <c r="PJ25" s="44"/>
    </row>
    <row r="26" spans="2:585" x14ac:dyDescent="0.2">
      <c r="B26" s="43">
        <v>20</v>
      </c>
      <c r="C26" s="66">
        <f t="shared" ca="1" si="0"/>
        <v>42</v>
      </c>
      <c r="D26" s="67"/>
      <c r="E26" s="68"/>
      <c r="F26" s="68"/>
      <c r="G26">
        <v>96</v>
      </c>
      <c r="H26">
        <v>76</v>
      </c>
      <c r="I26">
        <v>63</v>
      </c>
      <c r="J26">
        <v>64</v>
      </c>
      <c r="K26">
        <v>77</v>
      </c>
      <c r="L26">
        <v>67</v>
      </c>
      <c r="M26">
        <v>43</v>
      </c>
      <c r="N26">
        <v>52</v>
      </c>
      <c r="O26">
        <v>60</v>
      </c>
      <c r="P26">
        <v>50</v>
      </c>
      <c r="Q26">
        <v>40</v>
      </c>
      <c r="R26">
        <v>51</v>
      </c>
      <c r="S26">
        <v>50</v>
      </c>
      <c r="T26">
        <v>43</v>
      </c>
      <c r="U26">
        <v>27</v>
      </c>
      <c r="V26">
        <v>141</v>
      </c>
      <c r="W26">
        <v>115</v>
      </c>
      <c r="X26">
        <v>105</v>
      </c>
      <c r="Y26">
        <v>70</v>
      </c>
      <c r="Z26">
        <v>104</v>
      </c>
      <c r="AA26">
        <v>89</v>
      </c>
      <c r="AB26">
        <v>67</v>
      </c>
      <c r="AC26">
        <v>40</v>
      </c>
      <c r="AD26">
        <v>36</v>
      </c>
      <c r="AE26" s="1">
        <v>57</v>
      </c>
      <c r="AF26" s="1">
        <v>66</v>
      </c>
      <c r="AG26" s="1">
        <v>42</v>
      </c>
      <c r="AP26" s="46"/>
      <c r="CB26" s="69"/>
      <c r="CC26" s="69"/>
      <c r="CD26" s="69"/>
      <c r="CE26" s="69"/>
      <c r="CF26" s="69"/>
      <c r="CG26" s="69"/>
      <c r="CI26" s="69"/>
      <c r="DR26" s="69"/>
      <c r="DT26" s="44"/>
      <c r="DV26" s="69"/>
      <c r="DW26" s="69"/>
      <c r="DX26" s="44"/>
      <c r="DY26" s="44"/>
      <c r="EK26" s="44"/>
      <c r="EU26" s="69"/>
      <c r="FI26" s="1"/>
      <c r="FS26" s="69"/>
      <c r="FU26" s="44"/>
      <c r="FV26" s="44"/>
      <c r="FW26" s="69"/>
      <c r="FX26" s="69"/>
      <c r="FY26" s="44"/>
      <c r="FZ26" s="44"/>
      <c r="GJ26" s="1"/>
      <c r="GL26" s="44"/>
      <c r="GP26" s="1"/>
      <c r="HJ26" s="1"/>
      <c r="IK26" s="1"/>
      <c r="IM26" s="1"/>
      <c r="IQ26" s="1"/>
      <c r="JV26" s="44"/>
      <c r="KZ26" s="44"/>
      <c r="LA26" s="44"/>
      <c r="LB26" s="44"/>
      <c r="LC26" s="44"/>
      <c r="LD26" s="44"/>
      <c r="LE26" s="44"/>
      <c r="LF26" s="44"/>
      <c r="LG26" s="44"/>
      <c r="LH26" s="44"/>
      <c r="LI26" s="44"/>
      <c r="OY26" s="44"/>
      <c r="PG26" s="44"/>
      <c r="PJ26" s="44"/>
    </row>
    <row r="27" spans="2:585" x14ac:dyDescent="0.2">
      <c r="B27" s="43">
        <v>21</v>
      </c>
      <c r="C27" s="66">
        <f t="shared" ca="1" si="0"/>
        <v>108</v>
      </c>
      <c r="D27" s="67"/>
      <c r="E27" s="68"/>
      <c r="F27" s="68"/>
      <c r="G27">
        <v>227</v>
      </c>
      <c r="H27">
        <v>205</v>
      </c>
      <c r="I27">
        <v>144</v>
      </c>
      <c r="J27">
        <v>134</v>
      </c>
      <c r="K27">
        <v>169</v>
      </c>
      <c r="L27">
        <v>132</v>
      </c>
      <c r="M27">
        <v>104</v>
      </c>
      <c r="N27">
        <v>151</v>
      </c>
      <c r="O27">
        <v>146</v>
      </c>
      <c r="P27">
        <v>140</v>
      </c>
      <c r="Q27">
        <v>101</v>
      </c>
      <c r="R27">
        <v>139</v>
      </c>
      <c r="S27">
        <v>156</v>
      </c>
      <c r="T27">
        <v>113</v>
      </c>
      <c r="U27">
        <v>77</v>
      </c>
      <c r="V27">
        <v>314</v>
      </c>
      <c r="W27">
        <v>321</v>
      </c>
      <c r="X27">
        <v>198</v>
      </c>
      <c r="Y27">
        <v>180</v>
      </c>
      <c r="Z27">
        <v>271</v>
      </c>
      <c r="AA27">
        <v>177</v>
      </c>
      <c r="AB27">
        <v>105</v>
      </c>
      <c r="AC27">
        <v>95</v>
      </c>
      <c r="AD27">
        <v>69</v>
      </c>
      <c r="AE27" s="1">
        <v>133</v>
      </c>
      <c r="AF27" s="1">
        <v>220</v>
      </c>
      <c r="AG27" s="1">
        <v>108</v>
      </c>
      <c r="AP27" s="46"/>
      <c r="CB27" s="69"/>
      <c r="CC27" s="69"/>
      <c r="CD27" s="69"/>
      <c r="CE27" s="69"/>
      <c r="CF27" s="69"/>
      <c r="CG27" s="69"/>
      <c r="CI27" s="69"/>
      <c r="DR27" s="69"/>
      <c r="DT27" s="44"/>
      <c r="DV27" s="69"/>
      <c r="DW27" s="69"/>
      <c r="DX27" s="44"/>
      <c r="DY27" s="44"/>
      <c r="EK27" s="44"/>
      <c r="EU27" s="69"/>
      <c r="FI27" s="1"/>
      <c r="FS27" s="69"/>
      <c r="FU27" s="44"/>
      <c r="FV27" s="44"/>
      <c r="FW27" s="69"/>
      <c r="FX27" s="69"/>
      <c r="FY27" s="44"/>
      <c r="FZ27" s="44"/>
      <c r="GJ27" s="1"/>
      <c r="GL27" s="44"/>
      <c r="GP27" s="1"/>
      <c r="HJ27" s="1"/>
      <c r="IK27" s="1"/>
      <c r="IM27" s="1"/>
      <c r="IQ27" s="1"/>
      <c r="JV27" s="44"/>
      <c r="KZ27" s="44"/>
      <c r="LA27" s="44"/>
      <c r="LB27" s="44"/>
      <c r="LC27" s="44"/>
      <c r="LD27" s="44"/>
      <c r="LE27" s="44"/>
      <c r="LF27" s="44"/>
      <c r="LG27" s="44"/>
      <c r="LH27" s="44"/>
      <c r="LI27" s="44"/>
      <c r="OY27" s="44"/>
      <c r="PG27" s="44"/>
      <c r="PJ27" s="44"/>
    </row>
    <row r="28" spans="2:585" x14ac:dyDescent="0.2">
      <c r="B28" s="43">
        <v>22</v>
      </c>
      <c r="C28" s="66">
        <f t="shared" ca="1" si="0"/>
        <v>192</v>
      </c>
      <c r="D28" s="67"/>
      <c r="E28" s="68"/>
      <c r="F28" s="68"/>
      <c r="G28">
        <v>587</v>
      </c>
      <c r="H28">
        <v>529</v>
      </c>
      <c r="I28">
        <v>425</v>
      </c>
      <c r="J28">
        <v>380</v>
      </c>
      <c r="K28">
        <v>522</v>
      </c>
      <c r="L28">
        <v>359</v>
      </c>
      <c r="M28">
        <v>338</v>
      </c>
      <c r="N28">
        <v>362</v>
      </c>
      <c r="O28">
        <v>385</v>
      </c>
      <c r="P28">
        <v>310</v>
      </c>
      <c r="Q28">
        <v>254</v>
      </c>
      <c r="R28">
        <v>297</v>
      </c>
      <c r="S28">
        <v>388</v>
      </c>
      <c r="T28">
        <v>264</v>
      </c>
      <c r="U28">
        <v>306</v>
      </c>
      <c r="V28">
        <v>660</v>
      </c>
      <c r="W28">
        <v>590</v>
      </c>
      <c r="X28">
        <v>392</v>
      </c>
      <c r="Y28">
        <v>431</v>
      </c>
      <c r="Z28">
        <v>570</v>
      </c>
      <c r="AA28">
        <v>367</v>
      </c>
      <c r="AB28">
        <v>250</v>
      </c>
      <c r="AC28">
        <v>211</v>
      </c>
      <c r="AD28">
        <v>204</v>
      </c>
      <c r="AE28" s="1">
        <v>291</v>
      </c>
      <c r="AF28" s="1">
        <v>404</v>
      </c>
      <c r="AG28" s="1">
        <v>192</v>
      </c>
      <c r="AP28" s="46"/>
      <c r="CB28" s="69"/>
      <c r="CC28" s="69"/>
      <c r="CD28" s="69"/>
      <c r="CE28" s="69"/>
      <c r="CF28" s="69"/>
      <c r="CG28" s="69"/>
      <c r="CI28" s="69"/>
      <c r="DR28" s="69"/>
      <c r="DT28" s="44"/>
      <c r="DV28" s="69"/>
      <c r="DW28" s="69"/>
      <c r="DX28" s="44"/>
      <c r="DY28" s="44"/>
      <c r="EK28" s="44"/>
      <c r="EU28" s="69"/>
      <c r="FI28" s="1"/>
      <c r="FS28" s="69"/>
      <c r="FU28" s="44"/>
      <c r="FV28" s="44"/>
      <c r="FW28" s="69"/>
      <c r="FX28" s="69"/>
      <c r="FY28" s="44"/>
      <c r="FZ28" s="44"/>
      <c r="GJ28" s="1"/>
      <c r="GL28" s="44"/>
      <c r="GP28" s="1"/>
      <c r="HJ28" s="1"/>
      <c r="IK28" s="1"/>
      <c r="IM28" s="1"/>
      <c r="IQ28" s="1"/>
      <c r="JV28" s="44"/>
      <c r="KZ28" s="44"/>
      <c r="LA28" s="44"/>
      <c r="LB28" s="44"/>
      <c r="LC28" s="44"/>
      <c r="LD28" s="44"/>
      <c r="LE28" s="44"/>
      <c r="LF28" s="44"/>
      <c r="LG28" s="44"/>
      <c r="LH28" s="44"/>
      <c r="LI28" s="44"/>
      <c r="OY28" s="44"/>
      <c r="PG28" s="44"/>
      <c r="PJ28" s="44"/>
    </row>
    <row r="29" spans="2:585" x14ac:dyDescent="0.2">
      <c r="B29" s="43">
        <v>23</v>
      </c>
      <c r="C29" s="66">
        <f t="shared" ca="1" si="0"/>
        <v>381</v>
      </c>
      <c r="D29" s="67"/>
      <c r="E29" s="68"/>
      <c r="F29" s="68"/>
      <c r="G29">
        <v>1031</v>
      </c>
      <c r="H29">
        <v>1013</v>
      </c>
      <c r="I29">
        <v>818</v>
      </c>
      <c r="J29">
        <v>694</v>
      </c>
      <c r="K29">
        <v>861</v>
      </c>
      <c r="L29">
        <v>696</v>
      </c>
      <c r="M29">
        <v>623</v>
      </c>
      <c r="N29">
        <v>577</v>
      </c>
      <c r="O29">
        <v>642</v>
      </c>
      <c r="P29">
        <v>523</v>
      </c>
      <c r="Q29">
        <v>405</v>
      </c>
      <c r="R29">
        <v>391</v>
      </c>
      <c r="S29">
        <v>593</v>
      </c>
      <c r="T29">
        <v>395</v>
      </c>
      <c r="U29">
        <v>232</v>
      </c>
      <c r="V29">
        <v>903</v>
      </c>
      <c r="W29">
        <v>857</v>
      </c>
      <c r="X29">
        <v>492</v>
      </c>
      <c r="Y29">
        <v>523</v>
      </c>
      <c r="Z29">
        <v>564</v>
      </c>
      <c r="AA29">
        <v>451</v>
      </c>
      <c r="AB29">
        <v>336</v>
      </c>
      <c r="AC29">
        <v>336</v>
      </c>
      <c r="AD29">
        <v>232</v>
      </c>
      <c r="AE29" s="1">
        <v>341</v>
      </c>
      <c r="AF29" s="1">
        <v>648</v>
      </c>
      <c r="AG29" s="1">
        <v>381</v>
      </c>
      <c r="AP29" s="46"/>
      <c r="CB29" s="69"/>
      <c r="CC29" s="69"/>
      <c r="CD29" s="69"/>
      <c r="CE29" s="69"/>
      <c r="CF29" s="69"/>
      <c r="CG29" s="69"/>
      <c r="CI29" s="69"/>
      <c r="DR29" s="69"/>
      <c r="DT29" s="44"/>
      <c r="DV29" s="69"/>
      <c r="DW29" s="69"/>
      <c r="DX29" s="44"/>
      <c r="DY29" s="44"/>
      <c r="EK29" s="44"/>
      <c r="EU29" s="69"/>
      <c r="FI29" s="1"/>
      <c r="FS29" s="69"/>
      <c r="FU29" s="44"/>
      <c r="FV29" s="44"/>
      <c r="FW29" s="69"/>
      <c r="FX29" s="69"/>
      <c r="FY29" s="44"/>
      <c r="FZ29" s="44"/>
      <c r="GJ29" s="1"/>
      <c r="GL29" s="44"/>
      <c r="GP29" s="1"/>
      <c r="HJ29" s="1"/>
      <c r="IK29" s="1"/>
      <c r="IM29" s="1"/>
      <c r="IQ29" s="1"/>
      <c r="JV29" s="44"/>
      <c r="KZ29" s="44"/>
      <c r="LA29" s="44"/>
      <c r="LB29" s="44"/>
      <c r="LC29" s="44"/>
      <c r="LD29" s="44"/>
      <c r="LE29" s="44"/>
      <c r="LF29" s="44"/>
      <c r="LG29" s="44"/>
      <c r="LH29" s="44"/>
      <c r="LI29" s="44"/>
      <c r="OY29" s="44"/>
      <c r="PG29" s="44"/>
      <c r="PJ29" s="44"/>
    </row>
    <row r="30" spans="2:585" x14ac:dyDescent="0.2">
      <c r="B30" s="43">
        <v>24</v>
      </c>
      <c r="C30" s="66">
        <f ca="1">OFFSET($F$6,$B30,$E$4)</f>
        <v>183</v>
      </c>
      <c r="D30" s="67"/>
      <c r="E30" s="68"/>
      <c r="F30" s="68"/>
      <c r="G30">
        <v>175</v>
      </c>
      <c r="H30">
        <v>128</v>
      </c>
      <c r="I30">
        <v>79</v>
      </c>
      <c r="J30">
        <v>100</v>
      </c>
      <c r="K30">
        <v>161</v>
      </c>
      <c r="L30">
        <v>109</v>
      </c>
      <c r="M30">
        <v>91</v>
      </c>
      <c r="N30">
        <v>120</v>
      </c>
      <c r="O30">
        <v>135</v>
      </c>
      <c r="P30">
        <v>108</v>
      </c>
      <c r="Q30">
        <v>118</v>
      </c>
      <c r="R30">
        <v>121</v>
      </c>
      <c r="S30">
        <v>142</v>
      </c>
      <c r="T30">
        <v>104</v>
      </c>
      <c r="U30">
        <v>89</v>
      </c>
      <c r="V30">
        <v>397</v>
      </c>
      <c r="W30">
        <v>215</v>
      </c>
      <c r="X30">
        <v>203</v>
      </c>
      <c r="Y30">
        <v>183</v>
      </c>
      <c r="Z30">
        <v>347</v>
      </c>
      <c r="AA30">
        <v>176</v>
      </c>
      <c r="AB30">
        <v>98</v>
      </c>
      <c r="AC30">
        <v>88</v>
      </c>
      <c r="AD30">
        <v>78</v>
      </c>
      <c r="AE30" s="1">
        <v>65</v>
      </c>
      <c r="AF30" s="1">
        <v>358</v>
      </c>
      <c r="AG30" s="1">
        <v>183</v>
      </c>
      <c r="AP30" s="46"/>
      <c r="CB30" s="69"/>
      <c r="CC30" s="69"/>
      <c r="CD30" s="69"/>
      <c r="CE30" s="69"/>
      <c r="CF30" s="69"/>
      <c r="CG30" s="69"/>
      <c r="CI30" s="69"/>
      <c r="DR30" s="70"/>
      <c r="DT30" s="44"/>
      <c r="DV30" s="69"/>
      <c r="DW30" s="69"/>
      <c r="DX30" s="44"/>
      <c r="DY30" s="44"/>
      <c r="EK30" s="44"/>
      <c r="EU30" s="69"/>
      <c r="FI30" s="1"/>
      <c r="FS30" s="70"/>
      <c r="FU30" s="44"/>
      <c r="FV30" s="44"/>
      <c r="FW30" s="69"/>
      <c r="FX30" s="69"/>
      <c r="FY30" s="44"/>
      <c r="FZ30" s="44"/>
      <c r="GJ30" s="1"/>
      <c r="GL30" s="44"/>
      <c r="GP30" s="1"/>
      <c r="HJ30" s="1"/>
      <c r="IK30" s="1"/>
      <c r="IM30" s="1"/>
      <c r="IQ30" s="1"/>
      <c r="JV30" s="44"/>
      <c r="KZ30" s="44"/>
      <c r="LA30" s="44"/>
      <c r="LB30" s="44"/>
      <c r="LC30" s="44"/>
      <c r="LD30" s="44"/>
      <c r="LE30" s="44"/>
      <c r="LF30" s="44"/>
      <c r="LG30" s="44"/>
      <c r="LH30" s="44"/>
      <c r="LI30" s="44"/>
      <c r="OY30" s="44"/>
      <c r="PG30" s="44"/>
      <c r="PJ30" s="44"/>
    </row>
    <row r="31" spans="2:585" x14ac:dyDescent="0.2">
      <c r="B31" s="71" t="s">
        <v>15</v>
      </c>
      <c r="C31" s="66">
        <f ca="1">SUM(C7:C30)</f>
        <v>2643</v>
      </c>
      <c r="D31" s="72"/>
      <c r="E31" s="73"/>
      <c r="F31" s="73"/>
      <c r="G31"/>
      <c r="H31"/>
      <c r="I31"/>
      <c r="J31"/>
      <c r="K31"/>
      <c r="L31"/>
      <c r="M31"/>
      <c r="N31"/>
      <c r="O31"/>
      <c r="P31"/>
      <c r="Q31"/>
      <c r="R31"/>
      <c r="S31"/>
      <c r="T31"/>
      <c r="U31"/>
      <c r="V31"/>
      <c r="W31"/>
      <c r="X31"/>
      <c r="Y31"/>
      <c r="Z31"/>
      <c r="AA31"/>
      <c r="AB31"/>
      <c r="AC31"/>
      <c r="AD31"/>
      <c r="AE31">
        <f t="shared" ref="AE31:BK31" si="1">SUM(AE7:AE30)</f>
        <v>2506</v>
      </c>
      <c r="AF31">
        <f t="shared" si="1"/>
        <v>5936</v>
      </c>
      <c r="AG31">
        <f t="shared" si="1"/>
        <v>2643</v>
      </c>
      <c r="AH31">
        <f t="shared" si="1"/>
        <v>0</v>
      </c>
      <c r="AI31">
        <f t="shared" si="1"/>
        <v>0</v>
      </c>
      <c r="AJ31">
        <f t="shared" si="1"/>
        <v>0</v>
      </c>
      <c r="AK31">
        <f t="shared" si="1"/>
        <v>0</v>
      </c>
      <c r="AL31">
        <f t="shared" si="1"/>
        <v>0</v>
      </c>
      <c r="AM31">
        <f t="shared" si="1"/>
        <v>0</v>
      </c>
      <c r="AN31">
        <f t="shared" si="1"/>
        <v>0</v>
      </c>
      <c r="AO31">
        <f t="shared" si="1"/>
        <v>0</v>
      </c>
      <c r="AP31">
        <f t="shared" si="1"/>
        <v>0</v>
      </c>
      <c r="AQ31">
        <f t="shared" si="1"/>
        <v>0</v>
      </c>
      <c r="AR31">
        <f t="shared" si="1"/>
        <v>0</v>
      </c>
      <c r="AS31">
        <f t="shared" si="1"/>
        <v>0</v>
      </c>
      <c r="AT31">
        <f t="shared" si="1"/>
        <v>0</v>
      </c>
      <c r="AU31">
        <f t="shared" si="1"/>
        <v>0</v>
      </c>
      <c r="AV31">
        <f t="shared" si="1"/>
        <v>0</v>
      </c>
      <c r="AW31">
        <f t="shared" si="1"/>
        <v>0</v>
      </c>
      <c r="AX31">
        <f t="shared" si="1"/>
        <v>0</v>
      </c>
      <c r="AY31">
        <f t="shared" si="1"/>
        <v>0</v>
      </c>
      <c r="AZ31">
        <f t="shared" si="1"/>
        <v>0</v>
      </c>
      <c r="BA31">
        <f t="shared" si="1"/>
        <v>0</v>
      </c>
      <c r="BB31">
        <f t="shared" si="1"/>
        <v>0</v>
      </c>
      <c r="BC31">
        <f t="shared" si="1"/>
        <v>0</v>
      </c>
      <c r="BD31">
        <f t="shared" si="1"/>
        <v>0</v>
      </c>
      <c r="BE31">
        <f t="shared" si="1"/>
        <v>0</v>
      </c>
      <c r="BF31">
        <f t="shared" si="1"/>
        <v>0</v>
      </c>
      <c r="BG31">
        <f t="shared" si="1"/>
        <v>0</v>
      </c>
      <c r="BH31">
        <f t="shared" si="1"/>
        <v>0</v>
      </c>
      <c r="BI31">
        <f t="shared" si="1"/>
        <v>0</v>
      </c>
      <c r="BJ31">
        <f t="shared" si="1"/>
        <v>0</v>
      </c>
      <c r="BK31">
        <f t="shared" si="1"/>
        <v>0</v>
      </c>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69"/>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5"/>
      <c r="IO31" s="74"/>
      <c r="IP31" s="74"/>
      <c r="IQ31" s="74"/>
      <c r="IR31" s="74"/>
      <c r="IS31" s="74"/>
      <c r="IT31" s="74"/>
      <c r="IU31" s="74"/>
      <c r="IV31" s="74"/>
      <c r="IW31" s="74"/>
      <c r="IX31" s="74"/>
      <c r="IY31" s="74"/>
      <c r="IZ31" s="74"/>
      <c r="JA31" s="74"/>
      <c r="JB31" s="74"/>
      <c r="JC31" s="74"/>
      <c r="JD31" s="74"/>
      <c r="JE31" s="74"/>
      <c r="JF31" s="76"/>
      <c r="JG31" s="74"/>
      <c r="JH31" s="74"/>
      <c r="JI31" s="74"/>
      <c r="JJ31" s="74"/>
      <c r="JK31" s="74"/>
      <c r="JL31" s="74"/>
      <c r="JM31" s="74"/>
      <c r="JN31" s="75"/>
      <c r="JO31" s="74"/>
      <c r="JP31" s="74"/>
      <c r="JQ31" s="74"/>
      <c r="JR31" s="74"/>
      <c r="JS31" s="74"/>
      <c r="JT31" s="74"/>
      <c r="JU31" s="74"/>
      <c r="JV31" s="75"/>
      <c r="JW31" s="74"/>
      <c r="JX31" s="74"/>
      <c r="JY31" s="74"/>
      <c r="JZ31" s="74"/>
      <c r="KA31" s="74"/>
      <c r="KB31" s="74"/>
      <c r="KC31" s="74"/>
      <c r="KD31" s="74"/>
      <c r="KE31" s="74"/>
      <c r="KF31" s="74"/>
      <c r="KG31" s="74"/>
      <c r="KH31" s="74"/>
      <c r="KI31" s="74"/>
      <c r="KJ31" s="74"/>
      <c r="KK31" s="74"/>
      <c r="KL31" s="74"/>
      <c r="KM31" s="74"/>
      <c r="KN31" s="74"/>
      <c r="KO31" s="74"/>
      <c r="KP31" s="74"/>
      <c r="KQ31" s="74"/>
      <c r="KR31" s="74"/>
      <c r="KS31" s="74"/>
      <c r="KT31" s="74"/>
      <c r="KU31" s="74"/>
      <c r="KV31" s="74"/>
      <c r="KW31" s="74"/>
      <c r="KX31" s="74"/>
      <c r="KY31" s="74"/>
      <c r="KZ31" s="74"/>
      <c r="LA31" s="74"/>
      <c r="LB31" s="74"/>
      <c r="LC31" s="74"/>
      <c r="LD31" s="74"/>
      <c r="LE31" s="74"/>
      <c r="LF31" s="74"/>
      <c r="LG31" s="74"/>
      <c r="LH31" s="74"/>
      <c r="LI31" s="74"/>
      <c r="LJ31" s="74"/>
      <c r="LK31" s="74"/>
      <c r="LL31" s="74"/>
      <c r="LM31" s="74"/>
      <c r="LN31" s="74"/>
      <c r="LO31" s="74"/>
      <c r="LP31" s="74"/>
      <c r="LQ31" s="74"/>
      <c r="LR31" s="74"/>
      <c r="LS31" s="74"/>
      <c r="LT31" s="74"/>
      <c r="LU31" s="74"/>
      <c r="LV31" s="74"/>
      <c r="LW31" s="74"/>
      <c r="LX31" s="74"/>
      <c r="LY31" s="74"/>
      <c r="LZ31" s="74"/>
      <c r="MA31" s="74"/>
      <c r="MB31" s="74"/>
      <c r="MC31" s="74"/>
      <c r="MD31" s="74"/>
      <c r="ME31" s="74"/>
      <c r="MF31" s="74"/>
      <c r="MG31" s="74"/>
      <c r="MH31" s="74"/>
      <c r="MI31" s="74"/>
      <c r="MJ31" s="74"/>
      <c r="MK31" s="74"/>
      <c r="ML31" s="74"/>
      <c r="MM31" s="74"/>
      <c r="MN31" s="74"/>
      <c r="MO31" s="74"/>
      <c r="MP31" s="74"/>
      <c r="MQ31" s="74"/>
      <c r="MR31" s="74"/>
      <c r="MS31" s="74"/>
      <c r="MT31" s="74"/>
      <c r="MU31" s="74"/>
      <c r="MV31" s="74"/>
      <c r="MW31" s="74"/>
      <c r="MX31" s="74"/>
      <c r="MY31" s="74"/>
      <c r="MZ31" s="74"/>
      <c r="NA31" s="74"/>
      <c r="NB31" s="74"/>
      <c r="NC31" s="74"/>
      <c r="ND31" s="74"/>
      <c r="NE31" s="74"/>
      <c r="NF31" s="74"/>
      <c r="NG31" s="74"/>
      <c r="NH31" s="74"/>
      <c r="NI31" s="74"/>
      <c r="NJ31" s="74"/>
      <c r="NK31" s="74"/>
      <c r="NL31" s="74"/>
      <c r="NM31" s="74"/>
      <c r="NN31" s="74"/>
      <c r="NO31" s="74"/>
      <c r="NP31" s="74"/>
      <c r="NQ31" s="74"/>
      <c r="NR31" s="74"/>
      <c r="NS31" s="74"/>
      <c r="NT31" s="74"/>
      <c r="NU31" s="74"/>
      <c r="NV31" s="74"/>
      <c r="NW31" s="74"/>
      <c r="NX31" s="74"/>
      <c r="NY31" s="74"/>
      <c r="NZ31" s="74"/>
      <c r="OA31" s="74"/>
      <c r="OB31" s="74"/>
      <c r="OC31" s="74"/>
      <c r="OD31" s="74"/>
      <c r="OE31" s="74"/>
      <c r="OF31" s="74"/>
      <c r="OG31" s="74"/>
      <c r="OH31" s="74"/>
      <c r="OI31" s="74"/>
      <c r="OJ31" s="74"/>
      <c r="OK31" s="74"/>
      <c r="OL31" s="74"/>
      <c r="OM31" s="74"/>
      <c r="ON31" s="74"/>
      <c r="OO31" s="74"/>
      <c r="OP31" s="74"/>
      <c r="OQ31" s="74"/>
      <c r="OR31" s="74"/>
      <c r="OS31" s="74"/>
      <c r="OT31" s="74"/>
      <c r="OU31" s="74"/>
      <c r="OV31" s="74"/>
      <c r="OW31" s="74"/>
      <c r="OX31" s="74"/>
      <c r="OY31" s="74"/>
      <c r="OZ31" s="74"/>
      <c r="PA31" s="74"/>
      <c r="PB31" s="74"/>
      <c r="PC31" s="74"/>
      <c r="PD31" s="74"/>
      <c r="PE31" s="74"/>
      <c r="PF31" s="74"/>
      <c r="PG31" s="74"/>
      <c r="PH31" s="74"/>
      <c r="PI31" s="74"/>
      <c r="PJ31" s="74"/>
      <c r="PK31" s="74"/>
      <c r="PL31" s="74"/>
      <c r="PM31" s="74"/>
      <c r="PN31" s="74"/>
      <c r="PO31" s="74"/>
      <c r="PP31" s="74"/>
      <c r="PQ31" s="74"/>
      <c r="PR31" s="74"/>
      <c r="PS31" s="74"/>
      <c r="PT31" s="74"/>
      <c r="PU31" s="69"/>
      <c r="PV31" s="69"/>
      <c r="PW31" s="69"/>
      <c r="PX31" s="69"/>
      <c r="PY31" s="69"/>
      <c r="PZ31" s="69"/>
      <c r="QA31" s="69"/>
      <c r="QB31" s="69"/>
      <c r="QC31" s="69"/>
      <c r="QD31" s="69"/>
      <c r="QE31" s="69"/>
      <c r="QF31" s="69"/>
      <c r="QG31" s="69"/>
      <c r="QH31" s="69"/>
      <c r="QI31" s="69"/>
      <c r="QJ31" s="69"/>
      <c r="QK31" s="69"/>
      <c r="QL31" s="69"/>
      <c r="QM31" s="69"/>
      <c r="QN31" s="69"/>
      <c r="QO31" s="69"/>
      <c r="QP31" s="69"/>
      <c r="QQ31" s="69"/>
      <c r="QR31" s="69"/>
      <c r="QS31" s="69"/>
      <c r="QU31" s="69"/>
      <c r="QV31" s="69"/>
      <c r="QW31" s="69"/>
      <c r="QX31" s="69"/>
      <c r="QY31" s="69"/>
      <c r="QZ31" s="69"/>
      <c r="RA31" s="69"/>
      <c r="RB31" s="69"/>
      <c r="RC31" s="69"/>
      <c r="RD31" s="69"/>
      <c r="RE31" s="69"/>
      <c r="RF31" s="69"/>
      <c r="RG31" s="69"/>
      <c r="RH31" s="69"/>
      <c r="RI31" s="69"/>
      <c r="RJ31" s="69"/>
      <c r="RK31" s="69"/>
      <c r="RL31" s="69"/>
      <c r="RM31" s="69"/>
      <c r="RN31" s="69"/>
      <c r="RO31" s="69"/>
      <c r="RP31" s="69"/>
      <c r="RQ31" s="69"/>
      <c r="RR31" s="69"/>
      <c r="RS31" s="69"/>
      <c r="RT31" s="69"/>
      <c r="RU31" s="69"/>
      <c r="RV31" s="69"/>
      <c r="RW31" s="69"/>
      <c r="RX31" s="69"/>
      <c r="RY31" s="69"/>
      <c r="RZ31" s="69"/>
      <c r="SA31" s="69"/>
      <c r="SB31" s="69"/>
      <c r="SC31" s="69"/>
      <c r="SD31" s="69"/>
      <c r="SE31" s="69"/>
      <c r="SF31" s="69"/>
      <c r="SG31" s="69"/>
      <c r="SH31" s="69"/>
      <c r="SI31" s="69"/>
      <c r="SJ31" s="69"/>
      <c r="SK31" s="69"/>
      <c r="SL31" s="69"/>
      <c r="SM31" s="69"/>
      <c r="SN31" s="69"/>
      <c r="SO31" s="69"/>
      <c r="SP31" s="69"/>
      <c r="SQ31" s="69"/>
      <c r="SR31" s="69"/>
      <c r="SS31" s="69"/>
      <c r="ST31" s="69"/>
      <c r="SU31" s="69"/>
      <c r="SV31" s="69"/>
      <c r="SW31" s="69"/>
      <c r="SX31" s="69"/>
      <c r="SY31" s="69"/>
      <c r="SZ31" s="69"/>
      <c r="TA31" s="69"/>
      <c r="TB31" s="69"/>
      <c r="TC31" s="69"/>
      <c r="TD31" s="69"/>
      <c r="TE31" s="69"/>
      <c r="TF31" s="69"/>
      <c r="TG31" s="69"/>
      <c r="TH31" s="69"/>
      <c r="TI31" s="69"/>
      <c r="TJ31" s="69"/>
      <c r="TK31" s="69"/>
      <c r="TL31" s="69"/>
      <c r="TM31" s="69"/>
      <c r="TN31" s="69"/>
      <c r="TO31" s="69"/>
      <c r="TP31" s="69"/>
      <c r="TQ31" s="69"/>
      <c r="TR31" s="69"/>
      <c r="TS31" s="69"/>
      <c r="TT31" s="69"/>
      <c r="TU31" s="69"/>
      <c r="TV31" s="69"/>
      <c r="TW31" s="69"/>
      <c r="TX31" s="69"/>
      <c r="TY31" s="69"/>
      <c r="TZ31" s="69"/>
      <c r="UA31" s="69"/>
      <c r="UB31" s="69"/>
      <c r="UC31" s="69"/>
      <c r="UD31" s="69"/>
      <c r="UE31" s="69"/>
      <c r="UF31" s="69"/>
      <c r="UG31" s="69"/>
      <c r="UH31" s="69"/>
      <c r="UI31" s="69"/>
      <c r="UJ31" s="69"/>
      <c r="UK31" s="69"/>
      <c r="UL31" s="69"/>
      <c r="UM31" s="69"/>
      <c r="UN31" s="69"/>
      <c r="UO31" s="69"/>
      <c r="UP31" s="69"/>
      <c r="UQ31" s="69"/>
      <c r="UR31" s="69"/>
      <c r="US31" s="69"/>
      <c r="UT31" s="69"/>
      <c r="UU31" s="69"/>
      <c r="UV31" s="69"/>
      <c r="UW31" s="69"/>
      <c r="UX31" s="69"/>
      <c r="UY31" s="69"/>
      <c r="UZ31" s="69"/>
      <c r="VA31" s="69"/>
      <c r="VB31" s="69"/>
      <c r="VC31" s="69"/>
      <c r="VD31" s="69"/>
      <c r="VE31" s="69"/>
      <c r="VF31" s="69"/>
      <c r="VG31" s="69"/>
      <c r="VH31" s="69"/>
      <c r="VI31" s="69"/>
      <c r="VJ31" s="69"/>
      <c r="VK31" s="69"/>
      <c r="VL31" s="69"/>
      <c r="VM31" s="69"/>
    </row>
    <row r="32" spans="2:585" x14ac:dyDescent="0.2">
      <c r="C32" s="1"/>
      <c r="D32" s="252"/>
      <c r="E32" s="252"/>
      <c r="F32" s="77"/>
      <c r="G32" s="78"/>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79"/>
      <c r="CW32" s="79"/>
      <c r="CX32" s="79"/>
      <c r="CY32" s="79"/>
      <c r="CZ32" s="79"/>
      <c r="DA32" s="79"/>
      <c r="DB32" s="79"/>
      <c r="DC32" s="79"/>
      <c r="DD32" s="79"/>
      <c r="DE32" s="79"/>
      <c r="DF32" s="7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GP32" s="46"/>
      <c r="GV32" s="69"/>
      <c r="GW32" s="69"/>
      <c r="GX32" s="69"/>
      <c r="GY32" s="69"/>
      <c r="GZ32" s="69"/>
      <c r="HA32" s="69"/>
      <c r="HB32" s="69"/>
      <c r="HC32" s="69"/>
      <c r="HD32" s="69"/>
      <c r="HE32" s="69"/>
      <c r="HF32" s="69"/>
      <c r="HG32" s="69"/>
      <c r="IQ32" s="46"/>
      <c r="JV32" s="44"/>
    </row>
    <row r="33" spans="1:426" x14ac:dyDescent="0.2">
      <c r="A33" s="252"/>
      <c r="B33" s="80" t="s">
        <v>22</v>
      </c>
      <c r="C33" s="1"/>
      <c r="D33" s="252"/>
      <c r="E33" s="252"/>
      <c r="F33" s="77"/>
      <c r="G33" s="7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79"/>
      <c r="CW33" s="79"/>
      <c r="CX33" s="79"/>
      <c r="CY33" s="79"/>
      <c r="CZ33" s="79"/>
      <c r="DA33" s="79"/>
      <c r="DB33" s="79"/>
      <c r="DC33" s="79"/>
      <c r="DD33" s="79"/>
      <c r="DE33" s="79"/>
      <c r="DF33" s="7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GP33" s="46"/>
      <c r="GV33" s="69"/>
      <c r="GW33" s="69"/>
      <c r="GX33" s="69"/>
      <c r="GY33" s="69"/>
      <c r="GZ33" s="69"/>
      <c r="HA33" s="69"/>
      <c r="HB33" s="69"/>
      <c r="HC33" s="69"/>
      <c r="HD33" s="69"/>
      <c r="HE33" s="69"/>
      <c r="HF33" s="69"/>
      <c r="HG33" s="69"/>
      <c r="IQ33" s="46"/>
      <c r="JV33" s="44"/>
    </row>
    <row r="34" spans="1:426" x14ac:dyDescent="0.2">
      <c r="A34" s="252"/>
      <c r="B34" s="43">
        <v>1</v>
      </c>
      <c r="C34" s="66">
        <f ca="1">OFFSET($F$33,$B34,$E$4)</f>
        <v>0</v>
      </c>
      <c r="D34" s="67">
        <f ca="1">IF(C7&gt;0,C34/C7,0)</f>
        <v>0</v>
      </c>
      <c r="E34" s="43">
        <f ca="1">RANK(D34,$D$34:$D$57)</f>
        <v>1</v>
      </c>
      <c r="F34" s="68"/>
      <c r="G34">
        <v>128</v>
      </c>
      <c r="H34">
        <v>130</v>
      </c>
      <c r="I34">
        <v>99</v>
      </c>
      <c r="J34">
        <v>108</v>
      </c>
      <c r="K34">
        <v>135</v>
      </c>
      <c r="L34">
        <v>95</v>
      </c>
      <c r="M34">
        <v>81</v>
      </c>
      <c r="N34">
        <v>84</v>
      </c>
      <c r="O34">
        <v>90</v>
      </c>
      <c r="P34">
        <v>77</v>
      </c>
      <c r="Q34">
        <v>67</v>
      </c>
      <c r="R34">
        <v>62</v>
      </c>
      <c r="S34">
        <v>88</v>
      </c>
      <c r="T34">
        <v>90</v>
      </c>
      <c r="U34">
        <v>23</v>
      </c>
      <c r="V34">
        <v>97</v>
      </c>
      <c r="W34">
        <v>73</v>
      </c>
      <c r="X34">
        <v>60</v>
      </c>
      <c r="Y34">
        <v>50</v>
      </c>
      <c r="Z34">
        <v>90</v>
      </c>
      <c r="AA34">
        <v>59</v>
      </c>
      <c r="AB34" s="1">
        <v>37</v>
      </c>
      <c r="AC34" s="1">
        <v>39</v>
      </c>
      <c r="AD34" s="1">
        <v>28</v>
      </c>
      <c r="AE34" s="1">
        <v>43</v>
      </c>
      <c r="AP34" s="46"/>
      <c r="DR34" s="44"/>
      <c r="DT34" s="44"/>
      <c r="DV34" s="69"/>
      <c r="DW34" s="69"/>
      <c r="DX34" s="44"/>
      <c r="EU34" s="69"/>
      <c r="FI34" s="1"/>
      <c r="FS34" s="44"/>
      <c r="FU34" s="44"/>
      <c r="FV34" s="44"/>
      <c r="FW34" s="69"/>
      <c r="FX34" s="69"/>
      <c r="FY34" s="44"/>
      <c r="GJ34" s="1"/>
      <c r="GL34" s="1"/>
      <c r="GP34" s="1"/>
      <c r="HJ34" s="1"/>
      <c r="IK34" s="1"/>
      <c r="IM34" s="1"/>
      <c r="IQ34" s="1"/>
      <c r="JV34" s="44"/>
      <c r="KZ34" s="44"/>
      <c r="LA34" s="44"/>
      <c r="LB34" s="44"/>
      <c r="LC34" s="44"/>
      <c r="LD34" s="44"/>
      <c r="LE34" s="44"/>
      <c r="LF34" s="44"/>
      <c r="LG34" s="44"/>
      <c r="LH34" s="44"/>
      <c r="LI34" s="44"/>
      <c r="OY34" s="44"/>
      <c r="PG34" s="44"/>
      <c r="PJ34" s="44"/>
    </row>
    <row r="35" spans="1:426" x14ac:dyDescent="0.2">
      <c r="B35" s="43">
        <v>2</v>
      </c>
      <c r="C35" s="66">
        <f t="shared" ref="C35:C57" ca="1" si="2">OFFSET($F$33,$B35,$E$4)</f>
        <v>0</v>
      </c>
      <c r="D35" s="67">
        <f t="shared" ref="D35:D58" ca="1" si="3">IF(C8&gt;0,C35/C8,0)</f>
        <v>0</v>
      </c>
      <c r="E35" s="43">
        <f t="shared" ref="E35:E57" ca="1" si="4">RANK(D35,$D$34:$D$57)</f>
        <v>1</v>
      </c>
      <c r="F35" s="68"/>
      <c r="G35">
        <v>41</v>
      </c>
      <c r="H35">
        <v>28</v>
      </c>
      <c r="I35">
        <v>26</v>
      </c>
      <c r="J35">
        <v>27</v>
      </c>
      <c r="K35">
        <v>37</v>
      </c>
      <c r="L35">
        <v>32</v>
      </c>
      <c r="M35">
        <v>28</v>
      </c>
      <c r="N35">
        <v>28</v>
      </c>
      <c r="O35">
        <v>28</v>
      </c>
      <c r="P35">
        <v>19</v>
      </c>
      <c r="Q35">
        <v>9</v>
      </c>
      <c r="R35">
        <v>17</v>
      </c>
      <c r="S35">
        <v>17</v>
      </c>
      <c r="T35">
        <v>12</v>
      </c>
      <c r="U35">
        <v>6</v>
      </c>
      <c r="V35">
        <v>44</v>
      </c>
      <c r="W35">
        <v>28</v>
      </c>
      <c r="X35">
        <v>18</v>
      </c>
      <c r="Y35">
        <v>17</v>
      </c>
      <c r="Z35">
        <v>21</v>
      </c>
      <c r="AA35">
        <v>18</v>
      </c>
      <c r="AB35" s="1">
        <v>15</v>
      </c>
      <c r="AC35" s="1">
        <v>11</v>
      </c>
      <c r="AD35" s="1">
        <v>10</v>
      </c>
      <c r="AE35" s="1">
        <v>13</v>
      </c>
      <c r="AP35" s="46"/>
      <c r="DR35" s="44"/>
      <c r="DT35" s="44"/>
      <c r="DV35" s="69"/>
      <c r="DW35" s="69"/>
      <c r="DX35" s="44"/>
      <c r="EU35" s="69"/>
      <c r="FI35" s="1"/>
      <c r="FS35" s="44"/>
      <c r="FU35" s="44"/>
      <c r="FV35" s="44"/>
      <c r="FW35" s="69"/>
      <c r="FX35" s="69"/>
      <c r="FY35" s="44"/>
      <c r="GJ35" s="1"/>
      <c r="GL35" s="1"/>
      <c r="GP35" s="1"/>
      <c r="HJ35" s="1"/>
      <c r="IK35" s="1"/>
      <c r="IM35" s="1"/>
      <c r="IQ35" s="1"/>
      <c r="JV35" s="44"/>
      <c r="KZ35" s="44"/>
      <c r="LA35" s="44"/>
      <c r="LB35" s="44"/>
      <c r="LC35" s="44"/>
      <c r="LD35" s="44"/>
      <c r="LE35" s="44"/>
      <c r="LF35" s="44"/>
      <c r="LG35" s="44"/>
      <c r="LH35" s="44"/>
      <c r="LI35" s="44"/>
      <c r="OY35" s="44"/>
      <c r="PG35" s="44"/>
      <c r="PJ35" s="44"/>
    </row>
    <row r="36" spans="1:426" x14ac:dyDescent="0.2">
      <c r="B36" s="43">
        <v>3</v>
      </c>
      <c r="C36" s="66">
        <f t="shared" ca="1" si="2"/>
        <v>0</v>
      </c>
      <c r="D36" s="67">
        <f t="shared" ca="1" si="3"/>
        <v>0</v>
      </c>
      <c r="E36" s="43">
        <f t="shared" ca="1" si="4"/>
        <v>1</v>
      </c>
      <c r="F36" s="68"/>
      <c r="G36">
        <v>13</v>
      </c>
      <c r="H36">
        <v>15</v>
      </c>
      <c r="I36">
        <v>23</v>
      </c>
      <c r="J36">
        <v>15</v>
      </c>
      <c r="K36">
        <v>24</v>
      </c>
      <c r="L36">
        <v>21</v>
      </c>
      <c r="M36">
        <v>12</v>
      </c>
      <c r="N36">
        <v>15</v>
      </c>
      <c r="O36">
        <v>12</v>
      </c>
      <c r="P36">
        <v>14</v>
      </c>
      <c r="Q36">
        <v>6</v>
      </c>
      <c r="R36">
        <v>13</v>
      </c>
      <c r="S36">
        <v>23</v>
      </c>
      <c r="T36">
        <v>8</v>
      </c>
      <c r="U36">
        <v>4</v>
      </c>
      <c r="V36">
        <v>17</v>
      </c>
      <c r="W36">
        <v>17</v>
      </c>
      <c r="X36">
        <v>13</v>
      </c>
      <c r="Y36">
        <v>14</v>
      </c>
      <c r="Z36">
        <v>21</v>
      </c>
      <c r="AA36">
        <v>14</v>
      </c>
      <c r="AB36" s="1">
        <v>10</v>
      </c>
      <c r="AC36" s="1">
        <v>10</v>
      </c>
      <c r="AD36" s="1">
        <v>9</v>
      </c>
      <c r="AE36" s="1">
        <v>11</v>
      </c>
      <c r="AP36" s="46"/>
      <c r="DR36" s="44"/>
      <c r="DT36" s="44"/>
      <c r="DV36" s="69"/>
      <c r="DW36" s="69"/>
      <c r="DX36" s="44"/>
      <c r="EU36" s="69"/>
      <c r="FI36" s="1"/>
      <c r="FS36" s="44"/>
      <c r="FU36" s="44"/>
      <c r="FV36" s="44"/>
      <c r="FW36" s="69"/>
      <c r="FX36" s="69"/>
      <c r="FY36" s="44"/>
      <c r="GJ36" s="1"/>
      <c r="GL36" s="1"/>
      <c r="GP36" s="1"/>
      <c r="HJ36" s="1"/>
      <c r="IK36" s="1"/>
      <c r="IM36" s="1"/>
      <c r="IQ36" s="1"/>
      <c r="JV36" s="44"/>
      <c r="KZ36" s="44"/>
      <c r="LA36" s="44"/>
      <c r="LB36" s="44"/>
      <c r="LC36" s="44"/>
      <c r="LD36" s="44"/>
      <c r="LE36" s="44"/>
      <c r="LF36" s="44"/>
      <c r="LG36" s="44"/>
      <c r="LH36" s="44"/>
      <c r="LI36" s="44"/>
      <c r="OY36" s="44"/>
      <c r="PG36" s="44"/>
      <c r="PJ36" s="44"/>
    </row>
    <row r="37" spans="1:426" x14ac:dyDescent="0.2">
      <c r="B37" s="43">
        <v>4</v>
      </c>
      <c r="C37" s="66">
        <f t="shared" ca="1" si="2"/>
        <v>0</v>
      </c>
      <c r="D37" s="67">
        <f t="shared" ca="1" si="3"/>
        <v>0</v>
      </c>
      <c r="E37" s="43">
        <f t="shared" ca="1" si="4"/>
        <v>1</v>
      </c>
      <c r="F37" s="68"/>
      <c r="G37">
        <v>24</v>
      </c>
      <c r="H37">
        <v>35</v>
      </c>
      <c r="I37">
        <v>28</v>
      </c>
      <c r="J37">
        <v>18</v>
      </c>
      <c r="K37">
        <v>30</v>
      </c>
      <c r="L37">
        <v>37</v>
      </c>
      <c r="M37">
        <v>20</v>
      </c>
      <c r="N37">
        <v>10</v>
      </c>
      <c r="O37">
        <v>13</v>
      </c>
      <c r="P37">
        <v>24</v>
      </c>
      <c r="Q37">
        <v>17</v>
      </c>
      <c r="R37">
        <v>17</v>
      </c>
      <c r="S37">
        <v>12</v>
      </c>
      <c r="T37">
        <v>12</v>
      </c>
      <c r="U37">
        <v>10</v>
      </c>
      <c r="V37">
        <v>33</v>
      </c>
      <c r="W37">
        <v>21</v>
      </c>
      <c r="X37">
        <v>17</v>
      </c>
      <c r="Y37">
        <v>25</v>
      </c>
      <c r="Z37">
        <v>30</v>
      </c>
      <c r="AA37">
        <v>14</v>
      </c>
      <c r="AB37" s="1">
        <v>5</v>
      </c>
      <c r="AC37" s="1">
        <v>9</v>
      </c>
      <c r="AD37" s="1">
        <v>10</v>
      </c>
      <c r="AE37" s="1">
        <v>2</v>
      </c>
      <c r="AP37" s="46"/>
      <c r="DR37" s="44"/>
      <c r="DT37" s="44"/>
      <c r="DV37" s="69"/>
      <c r="DW37" s="69"/>
      <c r="DX37" s="44"/>
      <c r="EU37" s="69"/>
      <c r="FI37" s="1"/>
      <c r="FS37" s="44"/>
      <c r="FU37" s="44"/>
      <c r="FV37" s="44"/>
      <c r="FW37" s="69"/>
      <c r="FX37" s="69"/>
      <c r="FY37" s="44"/>
      <c r="GJ37" s="1"/>
      <c r="GL37" s="1"/>
      <c r="GP37" s="1"/>
      <c r="HJ37" s="1"/>
      <c r="IK37" s="1"/>
      <c r="IM37" s="1"/>
      <c r="IQ37" s="1"/>
      <c r="JV37" s="44"/>
      <c r="KZ37" s="44"/>
      <c r="LA37" s="44"/>
      <c r="LB37" s="44"/>
      <c r="LC37" s="44"/>
      <c r="LD37" s="44"/>
      <c r="LE37" s="44"/>
      <c r="LF37" s="44"/>
      <c r="LG37" s="44"/>
      <c r="LH37" s="44"/>
      <c r="LI37" s="44"/>
      <c r="OY37" s="44"/>
      <c r="PG37" s="44"/>
      <c r="PJ37" s="44"/>
    </row>
    <row r="38" spans="1:426" x14ac:dyDescent="0.2">
      <c r="B38" s="43">
        <v>5</v>
      </c>
      <c r="C38" s="66">
        <f t="shared" ca="1" si="2"/>
        <v>0</v>
      </c>
      <c r="D38" s="67">
        <f t="shared" ca="1" si="3"/>
        <v>0</v>
      </c>
      <c r="E38" s="43">
        <f t="shared" ca="1" si="4"/>
        <v>1</v>
      </c>
      <c r="F38" s="68"/>
      <c r="G38">
        <v>105</v>
      </c>
      <c r="H38">
        <v>76</v>
      </c>
      <c r="I38">
        <v>88</v>
      </c>
      <c r="J38">
        <v>85</v>
      </c>
      <c r="K38">
        <v>79</v>
      </c>
      <c r="L38">
        <v>60</v>
      </c>
      <c r="M38">
        <v>58</v>
      </c>
      <c r="N38">
        <v>52</v>
      </c>
      <c r="O38">
        <v>54</v>
      </c>
      <c r="P38">
        <v>45</v>
      </c>
      <c r="Q38">
        <v>39</v>
      </c>
      <c r="R38">
        <v>33</v>
      </c>
      <c r="S38">
        <v>46</v>
      </c>
      <c r="T38">
        <v>25</v>
      </c>
      <c r="U38">
        <v>20</v>
      </c>
      <c r="V38">
        <v>72</v>
      </c>
      <c r="W38">
        <v>53</v>
      </c>
      <c r="X38">
        <v>60</v>
      </c>
      <c r="Y38">
        <v>44</v>
      </c>
      <c r="Z38">
        <v>58</v>
      </c>
      <c r="AA38">
        <v>34</v>
      </c>
      <c r="AB38" s="1">
        <v>32</v>
      </c>
      <c r="AC38" s="1">
        <v>20</v>
      </c>
      <c r="AD38" s="1">
        <v>15</v>
      </c>
      <c r="AE38" s="1">
        <v>34</v>
      </c>
      <c r="AP38" s="46"/>
      <c r="DR38" s="44"/>
      <c r="DT38" s="44"/>
      <c r="DV38" s="69"/>
      <c r="DW38" s="69"/>
      <c r="DX38" s="44"/>
      <c r="EU38" s="69"/>
      <c r="FI38" s="1"/>
      <c r="FS38" s="44"/>
      <c r="FU38" s="44"/>
      <c r="FV38" s="44"/>
      <c r="FW38" s="69"/>
      <c r="FX38" s="69"/>
      <c r="FY38" s="44"/>
      <c r="GJ38" s="1"/>
      <c r="GL38" s="1"/>
      <c r="GP38" s="1"/>
      <c r="HJ38" s="1"/>
      <c r="IK38" s="1"/>
      <c r="IM38" s="1"/>
      <c r="IQ38" s="1"/>
      <c r="JV38" s="44"/>
      <c r="KZ38" s="44"/>
      <c r="LA38" s="44"/>
      <c r="LB38" s="44"/>
      <c r="LC38" s="44"/>
      <c r="LD38" s="44"/>
      <c r="LE38" s="44"/>
      <c r="LF38" s="44"/>
      <c r="LG38" s="44"/>
      <c r="LH38" s="44"/>
      <c r="LI38" s="44"/>
      <c r="OY38" s="44"/>
      <c r="PG38" s="44"/>
      <c r="PJ38" s="44"/>
    </row>
    <row r="39" spans="1:426" x14ac:dyDescent="0.2">
      <c r="B39" s="43">
        <v>6</v>
      </c>
      <c r="C39" s="66">
        <f t="shared" ca="1" si="2"/>
        <v>0</v>
      </c>
      <c r="D39" s="67">
        <f t="shared" ca="1" si="3"/>
        <v>0</v>
      </c>
      <c r="E39" s="43">
        <f t="shared" ca="1" si="4"/>
        <v>1</v>
      </c>
      <c r="F39" s="68"/>
      <c r="G39">
        <v>20</v>
      </c>
      <c r="H39">
        <v>8</v>
      </c>
      <c r="I39">
        <v>16</v>
      </c>
      <c r="J39">
        <v>10</v>
      </c>
      <c r="K39">
        <v>25</v>
      </c>
      <c r="L39">
        <v>6</v>
      </c>
      <c r="M39">
        <v>7</v>
      </c>
      <c r="N39">
        <v>11</v>
      </c>
      <c r="O39">
        <v>8</v>
      </c>
      <c r="P39">
        <v>9</v>
      </c>
      <c r="Q39">
        <v>13</v>
      </c>
      <c r="R39">
        <v>6</v>
      </c>
      <c r="S39">
        <v>8</v>
      </c>
      <c r="T39">
        <v>7</v>
      </c>
      <c r="U39">
        <v>3</v>
      </c>
      <c r="V39">
        <v>17</v>
      </c>
      <c r="W39">
        <v>13</v>
      </c>
      <c r="X39">
        <v>25</v>
      </c>
      <c r="Y39">
        <v>19</v>
      </c>
      <c r="Z39">
        <v>30</v>
      </c>
      <c r="AA39">
        <v>12</v>
      </c>
      <c r="AB39" s="1">
        <v>11</v>
      </c>
      <c r="AC39" s="1">
        <v>5</v>
      </c>
      <c r="AD39" s="1">
        <v>5</v>
      </c>
      <c r="AE39" s="1">
        <v>17</v>
      </c>
      <c r="AP39" s="46"/>
      <c r="DR39" s="44"/>
      <c r="DT39" s="44"/>
      <c r="DV39" s="69"/>
      <c r="DW39" s="69"/>
      <c r="DX39" s="44"/>
      <c r="EU39" s="69"/>
      <c r="FI39" s="1"/>
      <c r="FS39" s="44"/>
      <c r="FU39" s="44"/>
      <c r="FV39" s="44"/>
      <c r="FW39" s="69"/>
      <c r="FX39" s="69"/>
      <c r="FY39" s="44"/>
      <c r="GJ39" s="1"/>
      <c r="GL39" s="1"/>
      <c r="GP39" s="1"/>
      <c r="HJ39" s="1"/>
      <c r="IK39" s="1"/>
      <c r="IM39" s="1"/>
      <c r="IQ39" s="1"/>
      <c r="JV39" s="44"/>
      <c r="KZ39" s="44"/>
      <c r="LA39" s="44"/>
      <c r="LB39" s="44"/>
      <c r="LC39" s="44"/>
      <c r="LD39" s="44"/>
      <c r="LE39" s="44"/>
      <c r="LF39" s="44"/>
      <c r="LG39" s="44"/>
      <c r="LH39" s="44"/>
      <c r="LI39" s="44"/>
      <c r="OY39" s="44"/>
      <c r="PG39" s="44"/>
      <c r="PJ39" s="44"/>
    </row>
    <row r="40" spans="1:426" x14ac:dyDescent="0.2">
      <c r="B40" s="43">
        <v>7</v>
      </c>
      <c r="C40" s="66">
        <f t="shared" ca="1" si="2"/>
        <v>0</v>
      </c>
      <c r="D40" s="67">
        <f t="shared" ca="1" si="3"/>
        <v>0</v>
      </c>
      <c r="E40" s="43">
        <f t="shared" ca="1" si="4"/>
        <v>1</v>
      </c>
      <c r="F40" s="68"/>
      <c r="G40">
        <v>26</v>
      </c>
      <c r="H40">
        <v>22</v>
      </c>
      <c r="I40">
        <v>22</v>
      </c>
      <c r="J40">
        <v>27</v>
      </c>
      <c r="K40">
        <v>28</v>
      </c>
      <c r="L40">
        <v>22</v>
      </c>
      <c r="M40">
        <v>25</v>
      </c>
      <c r="N40">
        <v>23</v>
      </c>
      <c r="O40">
        <v>35</v>
      </c>
      <c r="P40">
        <v>14</v>
      </c>
      <c r="Q40">
        <v>19</v>
      </c>
      <c r="R40">
        <v>16</v>
      </c>
      <c r="S40">
        <v>23</v>
      </c>
      <c r="T40">
        <v>11</v>
      </c>
      <c r="U40">
        <v>3</v>
      </c>
      <c r="V40">
        <v>19</v>
      </c>
      <c r="W40">
        <v>21</v>
      </c>
      <c r="X40">
        <v>14</v>
      </c>
      <c r="Y40">
        <v>16</v>
      </c>
      <c r="Z40">
        <v>32</v>
      </c>
      <c r="AA40">
        <v>27</v>
      </c>
      <c r="AB40" s="1">
        <v>9</v>
      </c>
      <c r="AC40" s="1">
        <v>10</v>
      </c>
      <c r="AD40" s="1">
        <v>16</v>
      </c>
      <c r="AE40" s="1">
        <v>12</v>
      </c>
      <c r="AP40" s="46"/>
      <c r="DR40" s="44"/>
      <c r="DT40" s="44"/>
      <c r="DV40" s="69"/>
      <c r="DW40" s="69"/>
      <c r="DX40" s="44"/>
      <c r="EU40" s="69"/>
      <c r="FI40" s="1"/>
      <c r="FS40" s="44"/>
      <c r="FU40" s="44"/>
      <c r="FV40" s="44"/>
      <c r="FW40" s="69"/>
      <c r="FX40" s="69"/>
      <c r="FY40" s="44"/>
      <c r="GJ40" s="1"/>
      <c r="GL40" s="1"/>
      <c r="GP40" s="1"/>
      <c r="HJ40" s="1"/>
      <c r="IK40" s="1"/>
      <c r="IM40" s="1"/>
      <c r="IQ40" s="1"/>
      <c r="JV40" s="44"/>
      <c r="KZ40" s="44"/>
      <c r="LA40" s="44"/>
      <c r="LB40" s="44"/>
      <c r="LC40" s="44"/>
      <c r="LD40" s="44"/>
      <c r="LE40" s="44"/>
      <c r="LF40" s="44"/>
      <c r="LG40" s="44"/>
      <c r="LH40" s="44"/>
      <c r="LI40" s="44"/>
      <c r="OY40" s="44"/>
      <c r="PG40" s="44"/>
      <c r="PJ40" s="44"/>
    </row>
    <row r="41" spans="1:426" x14ac:dyDescent="0.2">
      <c r="B41" s="43">
        <v>8</v>
      </c>
      <c r="C41" s="66">
        <f t="shared" ca="1" si="2"/>
        <v>0</v>
      </c>
      <c r="D41" s="67">
        <f t="shared" ca="1" si="3"/>
        <v>0</v>
      </c>
      <c r="E41" s="43">
        <f t="shared" ca="1" si="4"/>
        <v>1</v>
      </c>
      <c r="F41" s="68"/>
      <c r="G41">
        <v>363</v>
      </c>
      <c r="H41">
        <v>363</v>
      </c>
      <c r="I41">
        <v>300</v>
      </c>
      <c r="J41">
        <v>296</v>
      </c>
      <c r="K41">
        <v>370</v>
      </c>
      <c r="L41">
        <v>281</v>
      </c>
      <c r="M41">
        <v>242</v>
      </c>
      <c r="N41">
        <v>217</v>
      </c>
      <c r="O41">
        <v>256</v>
      </c>
      <c r="P41">
        <v>270</v>
      </c>
      <c r="Q41">
        <v>228</v>
      </c>
      <c r="R41">
        <v>195</v>
      </c>
      <c r="S41">
        <v>214</v>
      </c>
      <c r="T41">
        <v>163</v>
      </c>
      <c r="U41">
        <v>96</v>
      </c>
      <c r="V41">
        <v>414</v>
      </c>
      <c r="W41">
        <v>276</v>
      </c>
      <c r="X41">
        <v>229</v>
      </c>
      <c r="Y41">
        <v>266</v>
      </c>
      <c r="Z41">
        <v>315</v>
      </c>
      <c r="AA41">
        <v>194</v>
      </c>
      <c r="AB41" s="1">
        <v>155</v>
      </c>
      <c r="AC41" s="1">
        <v>117</v>
      </c>
      <c r="AD41" s="1">
        <v>119</v>
      </c>
      <c r="AE41" s="1">
        <v>127</v>
      </c>
      <c r="AP41" s="46"/>
      <c r="DR41" s="44"/>
      <c r="DT41" s="44"/>
      <c r="DV41" s="69"/>
      <c r="DW41" s="69"/>
      <c r="DX41" s="44"/>
      <c r="EU41" s="69"/>
      <c r="FI41" s="1"/>
      <c r="FS41" s="44"/>
      <c r="FU41" s="44"/>
      <c r="FV41" s="44"/>
      <c r="FW41" s="69"/>
      <c r="FX41" s="69"/>
      <c r="FY41" s="44"/>
      <c r="GJ41" s="1"/>
      <c r="GL41" s="1"/>
      <c r="GP41" s="1"/>
      <c r="HJ41" s="1"/>
      <c r="IK41" s="1"/>
      <c r="IM41" s="1"/>
      <c r="IQ41" s="1"/>
      <c r="JV41" s="44"/>
      <c r="KZ41" s="44"/>
      <c r="LA41" s="44"/>
      <c r="LB41" s="44"/>
      <c r="LC41" s="44"/>
      <c r="LD41" s="44"/>
      <c r="LE41" s="44"/>
      <c r="LF41" s="44"/>
      <c r="LG41" s="44"/>
      <c r="LH41" s="44"/>
      <c r="LI41" s="44"/>
      <c r="OY41" s="44"/>
      <c r="PG41" s="44"/>
      <c r="PJ41" s="44"/>
    </row>
    <row r="42" spans="1:426" x14ac:dyDescent="0.2">
      <c r="B42" s="43">
        <v>9</v>
      </c>
      <c r="C42" s="66">
        <f t="shared" ca="1" si="2"/>
        <v>0</v>
      </c>
      <c r="D42" s="67">
        <f t="shared" ca="1" si="3"/>
        <v>0</v>
      </c>
      <c r="E42" s="43">
        <f t="shared" ca="1" si="4"/>
        <v>1</v>
      </c>
      <c r="F42" s="68"/>
      <c r="G42">
        <v>40</v>
      </c>
      <c r="H42">
        <v>32</v>
      </c>
      <c r="I42">
        <v>33</v>
      </c>
      <c r="J42">
        <v>53</v>
      </c>
      <c r="K42">
        <v>56</v>
      </c>
      <c r="L42">
        <v>52</v>
      </c>
      <c r="M42">
        <v>38</v>
      </c>
      <c r="N42">
        <v>44</v>
      </c>
      <c r="O42">
        <v>44</v>
      </c>
      <c r="P42">
        <v>45</v>
      </c>
      <c r="Q42">
        <v>32</v>
      </c>
      <c r="R42">
        <v>43</v>
      </c>
      <c r="S42">
        <v>27</v>
      </c>
      <c r="T42">
        <v>30</v>
      </c>
      <c r="U42">
        <v>19</v>
      </c>
      <c r="V42">
        <v>35</v>
      </c>
      <c r="W42">
        <v>28</v>
      </c>
      <c r="X42">
        <v>38</v>
      </c>
      <c r="Y42">
        <v>40</v>
      </c>
      <c r="Z42">
        <v>66</v>
      </c>
      <c r="AA42">
        <v>30</v>
      </c>
      <c r="AB42" s="1">
        <v>29</v>
      </c>
      <c r="AC42" s="1">
        <v>25</v>
      </c>
      <c r="AD42" s="1">
        <v>20</v>
      </c>
      <c r="AE42" s="1">
        <v>19</v>
      </c>
      <c r="AP42" s="46"/>
      <c r="DR42" s="44"/>
      <c r="DT42" s="44"/>
      <c r="DV42" s="69"/>
      <c r="DW42" s="69"/>
      <c r="DX42" s="44"/>
      <c r="EU42" s="69"/>
      <c r="FI42" s="1"/>
      <c r="FS42" s="44"/>
      <c r="FU42" s="44"/>
      <c r="FV42" s="44"/>
      <c r="FW42" s="69"/>
      <c r="FX42" s="69"/>
      <c r="FY42" s="44"/>
      <c r="GJ42" s="1"/>
      <c r="GL42" s="1"/>
      <c r="GP42" s="1"/>
      <c r="HJ42" s="1"/>
      <c r="IK42" s="1"/>
      <c r="IM42" s="1"/>
      <c r="IQ42" s="1"/>
      <c r="JV42" s="44"/>
      <c r="KZ42" s="44"/>
      <c r="LA42" s="44"/>
      <c r="LB42" s="44"/>
      <c r="LC42" s="44"/>
      <c r="LD42" s="44"/>
      <c r="LE42" s="44"/>
      <c r="LF42" s="44"/>
      <c r="LG42" s="44"/>
      <c r="LH42" s="44"/>
      <c r="LI42" s="44"/>
      <c r="OY42" s="44"/>
      <c r="PG42" s="44"/>
      <c r="PJ42" s="44"/>
    </row>
    <row r="43" spans="1:426" x14ac:dyDescent="0.2">
      <c r="B43" s="43">
        <v>10</v>
      </c>
      <c r="C43" s="66">
        <f t="shared" ca="1" si="2"/>
        <v>0</v>
      </c>
      <c r="D43" s="67">
        <f t="shared" ca="1" si="3"/>
        <v>0</v>
      </c>
      <c r="E43" s="43">
        <f t="shared" ca="1" si="4"/>
        <v>1</v>
      </c>
      <c r="F43" s="68"/>
      <c r="G43">
        <v>84</v>
      </c>
      <c r="H43">
        <v>79</v>
      </c>
      <c r="I43">
        <v>68</v>
      </c>
      <c r="J43">
        <v>61</v>
      </c>
      <c r="K43">
        <v>60</v>
      </c>
      <c r="L43">
        <v>71</v>
      </c>
      <c r="M43">
        <v>47</v>
      </c>
      <c r="N43">
        <v>51</v>
      </c>
      <c r="O43">
        <v>76</v>
      </c>
      <c r="P43">
        <v>43</v>
      </c>
      <c r="Q43">
        <v>39</v>
      </c>
      <c r="R43">
        <v>49</v>
      </c>
      <c r="S43">
        <v>51</v>
      </c>
      <c r="T43">
        <v>38</v>
      </c>
      <c r="U43">
        <v>30</v>
      </c>
      <c r="V43">
        <v>97</v>
      </c>
      <c r="W43">
        <v>58</v>
      </c>
      <c r="X43">
        <v>55</v>
      </c>
      <c r="Y43">
        <v>70</v>
      </c>
      <c r="Z43">
        <v>93</v>
      </c>
      <c r="AA43">
        <v>82</v>
      </c>
      <c r="AB43" s="1">
        <v>64</v>
      </c>
      <c r="AC43" s="1">
        <v>37</v>
      </c>
      <c r="AD43" s="1">
        <v>61</v>
      </c>
      <c r="AE43" s="1">
        <v>56</v>
      </c>
      <c r="AP43" s="46"/>
      <c r="DR43" s="44"/>
      <c r="DT43" s="44"/>
      <c r="DV43" s="69"/>
      <c r="DW43" s="69"/>
      <c r="DX43" s="44"/>
      <c r="EU43" s="69"/>
      <c r="FI43" s="1"/>
      <c r="FS43" s="44"/>
      <c r="FU43" s="44"/>
      <c r="FV43" s="44"/>
      <c r="FW43" s="69"/>
      <c r="FX43" s="69"/>
      <c r="FY43" s="44"/>
      <c r="GJ43" s="1"/>
      <c r="GL43" s="1"/>
      <c r="GP43" s="1"/>
      <c r="HJ43" s="1"/>
      <c r="IK43" s="1"/>
      <c r="IM43" s="1"/>
      <c r="IQ43" s="1"/>
      <c r="JV43" s="44"/>
      <c r="KZ43" s="44"/>
      <c r="LA43" s="44"/>
      <c r="LB43" s="44"/>
      <c r="LC43" s="44"/>
      <c r="LD43" s="44"/>
      <c r="LE43" s="44"/>
      <c r="LF43" s="44"/>
      <c r="LG43" s="44"/>
      <c r="LH43" s="44"/>
      <c r="LI43" s="44"/>
      <c r="OY43" s="44"/>
      <c r="PG43" s="44"/>
      <c r="PJ43" s="44"/>
    </row>
    <row r="44" spans="1:426" x14ac:dyDescent="0.2">
      <c r="B44" s="43">
        <v>11</v>
      </c>
      <c r="C44" s="66">
        <f t="shared" ca="1" si="2"/>
        <v>0</v>
      </c>
      <c r="D44" s="67">
        <f t="shared" ca="1" si="3"/>
        <v>0</v>
      </c>
      <c r="E44" s="43">
        <f t="shared" ca="1" si="4"/>
        <v>1</v>
      </c>
      <c r="F44" s="68"/>
      <c r="G44">
        <v>162</v>
      </c>
      <c r="H44">
        <v>136</v>
      </c>
      <c r="I44">
        <v>126</v>
      </c>
      <c r="J44">
        <v>130</v>
      </c>
      <c r="K44">
        <v>141</v>
      </c>
      <c r="L44">
        <v>132</v>
      </c>
      <c r="M44">
        <v>119</v>
      </c>
      <c r="N44">
        <v>93</v>
      </c>
      <c r="O44">
        <v>131</v>
      </c>
      <c r="P44">
        <v>106</v>
      </c>
      <c r="Q44">
        <v>100</v>
      </c>
      <c r="R44">
        <v>100</v>
      </c>
      <c r="S44">
        <v>115</v>
      </c>
      <c r="T44">
        <v>75</v>
      </c>
      <c r="U44">
        <v>99</v>
      </c>
      <c r="V44">
        <v>135</v>
      </c>
      <c r="W44">
        <v>76</v>
      </c>
      <c r="X44">
        <v>60</v>
      </c>
      <c r="Y44">
        <v>82</v>
      </c>
      <c r="Z44">
        <v>97</v>
      </c>
      <c r="AA44">
        <v>91</v>
      </c>
      <c r="AB44" s="1">
        <v>79</v>
      </c>
      <c r="AC44" s="1">
        <v>51</v>
      </c>
      <c r="AD44" s="1">
        <v>60</v>
      </c>
      <c r="AE44" s="1">
        <v>32</v>
      </c>
      <c r="AP44" s="46"/>
      <c r="DR44" s="44"/>
      <c r="DT44" s="44"/>
      <c r="DV44" s="69"/>
      <c r="DW44" s="69"/>
      <c r="DX44" s="44"/>
      <c r="EU44" s="69"/>
      <c r="FI44" s="1"/>
      <c r="FS44" s="44"/>
      <c r="FU44" s="44"/>
      <c r="FV44" s="44"/>
      <c r="FW44" s="69"/>
      <c r="FX44" s="69"/>
      <c r="FY44" s="44"/>
      <c r="GJ44" s="1"/>
      <c r="GL44" s="1"/>
      <c r="GP44" s="1"/>
      <c r="HJ44" s="1"/>
      <c r="IK44" s="1"/>
      <c r="IM44" s="1"/>
      <c r="IQ44" s="1"/>
      <c r="JV44" s="44"/>
      <c r="KZ44" s="44"/>
      <c r="LA44" s="44"/>
      <c r="LB44" s="44"/>
      <c r="LC44" s="44"/>
      <c r="LD44" s="44"/>
      <c r="LE44" s="44"/>
      <c r="LF44" s="44"/>
      <c r="LG44" s="44"/>
      <c r="LH44" s="44"/>
      <c r="LI44" s="44"/>
      <c r="OY44" s="44"/>
      <c r="PG44" s="44"/>
      <c r="PJ44" s="44"/>
    </row>
    <row r="45" spans="1:426" x14ac:dyDescent="0.2">
      <c r="B45" s="43">
        <v>12</v>
      </c>
      <c r="C45" s="66">
        <f t="shared" ca="1" si="2"/>
        <v>0</v>
      </c>
      <c r="D45" s="67">
        <f t="shared" ca="1" si="3"/>
        <v>0</v>
      </c>
      <c r="E45" s="43">
        <f t="shared" ca="1" si="4"/>
        <v>1</v>
      </c>
      <c r="F45" s="68"/>
      <c r="G45">
        <v>421</v>
      </c>
      <c r="H45">
        <v>357</v>
      </c>
      <c r="I45">
        <v>336</v>
      </c>
      <c r="J45">
        <v>342</v>
      </c>
      <c r="K45">
        <v>363</v>
      </c>
      <c r="L45">
        <v>421</v>
      </c>
      <c r="M45">
        <v>335</v>
      </c>
      <c r="N45">
        <v>356</v>
      </c>
      <c r="O45">
        <v>279</v>
      </c>
      <c r="P45">
        <v>228</v>
      </c>
      <c r="Q45">
        <v>217</v>
      </c>
      <c r="R45">
        <v>202</v>
      </c>
      <c r="S45">
        <v>201</v>
      </c>
      <c r="T45">
        <v>163</v>
      </c>
      <c r="U45">
        <v>123</v>
      </c>
      <c r="V45">
        <v>518</v>
      </c>
      <c r="W45">
        <v>344</v>
      </c>
      <c r="X45">
        <v>258</v>
      </c>
      <c r="Y45">
        <v>264</v>
      </c>
      <c r="Z45">
        <v>370</v>
      </c>
      <c r="AA45">
        <v>252</v>
      </c>
      <c r="AB45" s="1">
        <v>180</v>
      </c>
      <c r="AC45" s="1">
        <v>156</v>
      </c>
      <c r="AD45" s="1">
        <v>186</v>
      </c>
      <c r="AE45" s="1">
        <v>161</v>
      </c>
      <c r="AP45" s="46"/>
      <c r="DR45" s="44"/>
      <c r="DT45" s="44"/>
      <c r="DV45" s="69"/>
      <c r="DW45" s="69"/>
      <c r="DX45" s="44"/>
      <c r="EU45" s="69"/>
      <c r="FI45" s="1"/>
      <c r="FS45" s="44"/>
      <c r="FU45" s="44"/>
      <c r="FV45" s="44"/>
      <c r="FW45" s="69"/>
      <c r="FX45" s="69"/>
      <c r="FY45" s="44"/>
      <c r="GJ45" s="1"/>
      <c r="GL45" s="1"/>
      <c r="GP45" s="1"/>
      <c r="HJ45" s="1"/>
      <c r="IK45" s="1"/>
      <c r="IM45" s="1"/>
      <c r="IQ45" s="1"/>
      <c r="JV45" s="44"/>
      <c r="KZ45" s="44"/>
      <c r="LA45" s="44"/>
      <c r="LB45" s="44"/>
      <c r="LC45" s="44"/>
      <c r="LD45" s="44"/>
      <c r="LE45" s="44"/>
      <c r="LF45" s="44"/>
      <c r="LG45" s="44"/>
      <c r="LH45" s="44"/>
      <c r="LI45" s="44"/>
      <c r="OY45" s="44"/>
      <c r="PG45" s="44"/>
      <c r="PJ45" s="44"/>
    </row>
    <row r="46" spans="1:426" x14ac:dyDescent="0.2">
      <c r="B46" s="43">
        <v>13</v>
      </c>
      <c r="C46" s="66">
        <f t="shared" ca="1" si="2"/>
        <v>0</v>
      </c>
      <c r="D46" s="67">
        <f t="shared" ca="1" si="3"/>
        <v>0</v>
      </c>
      <c r="E46" s="43">
        <f t="shared" ca="1" si="4"/>
        <v>1</v>
      </c>
      <c r="F46" s="68"/>
      <c r="G46">
        <v>36</v>
      </c>
      <c r="H46">
        <v>23</v>
      </c>
      <c r="I46">
        <v>35</v>
      </c>
      <c r="J46">
        <v>42</v>
      </c>
      <c r="K46">
        <v>66</v>
      </c>
      <c r="L46">
        <v>58</v>
      </c>
      <c r="M46">
        <v>41</v>
      </c>
      <c r="N46">
        <v>52</v>
      </c>
      <c r="O46">
        <v>52</v>
      </c>
      <c r="P46">
        <v>52</v>
      </c>
      <c r="Q46">
        <v>35</v>
      </c>
      <c r="R46">
        <v>31</v>
      </c>
      <c r="S46">
        <v>45</v>
      </c>
      <c r="T46">
        <v>37</v>
      </c>
      <c r="U46">
        <v>26</v>
      </c>
      <c r="V46">
        <v>69</v>
      </c>
      <c r="W46">
        <v>48</v>
      </c>
      <c r="X46">
        <v>38</v>
      </c>
      <c r="Y46">
        <v>47</v>
      </c>
      <c r="Z46">
        <v>60</v>
      </c>
      <c r="AA46">
        <v>54</v>
      </c>
      <c r="AB46" s="1">
        <v>37</v>
      </c>
      <c r="AC46" s="1">
        <v>24</v>
      </c>
      <c r="AD46" s="1">
        <v>34</v>
      </c>
      <c r="AE46" s="1">
        <v>40</v>
      </c>
      <c r="AP46" s="46"/>
      <c r="DR46" s="44"/>
      <c r="DT46" s="44"/>
      <c r="DV46" s="69"/>
      <c r="DW46" s="69"/>
      <c r="DX46" s="44"/>
      <c r="EU46" s="69"/>
      <c r="FI46" s="1"/>
      <c r="FS46" s="44"/>
      <c r="FU46" s="44"/>
      <c r="FV46" s="44"/>
      <c r="FW46" s="69"/>
      <c r="FX46" s="69"/>
      <c r="FY46" s="44"/>
      <c r="GJ46" s="1"/>
      <c r="GL46" s="1"/>
      <c r="GP46" s="1"/>
      <c r="HJ46" s="1"/>
      <c r="IK46" s="1"/>
      <c r="IM46" s="1"/>
      <c r="IQ46" s="1"/>
      <c r="JV46" s="44"/>
      <c r="KZ46" s="44"/>
      <c r="LA46" s="44"/>
      <c r="LB46" s="44"/>
      <c r="LC46" s="44"/>
      <c r="LD46" s="44"/>
      <c r="LE46" s="44"/>
      <c r="LF46" s="44"/>
      <c r="LG46" s="44"/>
      <c r="LH46" s="44"/>
      <c r="LI46" s="44"/>
      <c r="OY46" s="44"/>
      <c r="PG46" s="44"/>
      <c r="PJ46" s="44"/>
    </row>
    <row r="47" spans="1:426" x14ac:dyDescent="0.2">
      <c r="B47" s="43">
        <v>14</v>
      </c>
      <c r="C47" s="66">
        <f t="shared" ca="1" si="2"/>
        <v>0</v>
      </c>
      <c r="D47" s="67">
        <f t="shared" ca="1" si="3"/>
        <v>0</v>
      </c>
      <c r="E47" s="43">
        <f t="shared" ca="1" si="4"/>
        <v>1</v>
      </c>
      <c r="F47" s="68"/>
      <c r="G47">
        <v>216</v>
      </c>
      <c r="H47">
        <v>180</v>
      </c>
      <c r="I47">
        <v>143</v>
      </c>
      <c r="J47">
        <v>142</v>
      </c>
      <c r="K47">
        <v>139</v>
      </c>
      <c r="L47">
        <v>112</v>
      </c>
      <c r="M47">
        <v>138</v>
      </c>
      <c r="N47">
        <v>139</v>
      </c>
      <c r="O47">
        <v>155</v>
      </c>
      <c r="P47">
        <v>117</v>
      </c>
      <c r="Q47">
        <v>96</v>
      </c>
      <c r="R47">
        <v>102</v>
      </c>
      <c r="S47">
        <v>91</v>
      </c>
      <c r="T47">
        <v>72</v>
      </c>
      <c r="U47">
        <v>34</v>
      </c>
      <c r="V47">
        <v>172</v>
      </c>
      <c r="W47">
        <v>103</v>
      </c>
      <c r="X47">
        <v>104</v>
      </c>
      <c r="Y47">
        <v>102</v>
      </c>
      <c r="Z47">
        <v>134</v>
      </c>
      <c r="AA47">
        <v>92</v>
      </c>
      <c r="AB47" s="1">
        <v>59</v>
      </c>
      <c r="AC47" s="1">
        <v>55</v>
      </c>
      <c r="AD47" s="1">
        <v>49</v>
      </c>
      <c r="AE47" s="1">
        <v>37</v>
      </c>
      <c r="AP47" s="46"/>
      <c r="DR47" s="44"/>
      <c r="DT47" s="44"/>
      <c r="DV47" s="69"/>
      <c r="DW47" s="69"/>
      <c r="DX47" s="44"/>
      <c r="EU47" s="69"/>
      <c r="FI47" s="1"/>
      <c r="FS47" s="44"/>
      <c r="FU47" s="44"/>
      <c r="FV47" s="44"/>
      <c r="FW47" s="69"/>
      <c r="FX47" s="69"/>
      <c r="FY47" s="44"/>
      <c r="GJ47" s="1"/>
      <c r="GL47" s="1"/>
      <c r="GP47" s="1"/>
      <c r="HJ47" s="1"/>
      <c r="IK47" s="1"/>
      <c r="IM47" s="1"/>
      <c r="IQ47" s="1"/>
      <c r="JV47" s="44"/>
      <c r="KZ47" s="44"/>
      <c r="LA47" s="44"/>
      <c r="LB47" s="44"/>
      <c r="LC47" s="44"/>
      <c r="LD47" s="44"/>
      <c r="LE47" s="44"/>
      <c r="LF47" s="44"/>
      <c r="LG47" s="44"/>
      <c r="LH47" s="44"/>
      <c r="LI47" s="44"/>
      <c r="OY47" s="44"/>
      <c r="PG47" s="44"/>
      <c r="PJ47" s="44"/>
    </row>
    <row r="48" spans="1:426" x14ac:dyDescent="0.2">
      <c r="B48" s="43">
        <v>15</v>
      </c>
      <c r="C48" s="66">
        <f t="shared" ca="1" si="2"/>
        <v>0</v>
      </c>
      <c r="D48" s="67">
        <f t="shared" ca="1" si="3"/>
        <v>0</v>
      </c>
      <c r="E48" s="43">
        <f t="shared" ca="1" si="4"/>
        <v>1</v>
      </c>
      <c r="F48" s="68"/>
      <c r="G48">
        <v>297</v>
      </c>
      <c r="H48">
        <v>302</v>
      </c>
      <c r="I48">
        <v>242</v>
      </c>
      <c r="J48">
        <v>244</v>
      </c>
      <c r="K48">
        <v>243</v>
      </c>
      <c r="L48">
        <v>185</v>
      </c>
      <c r="M48">
        <v>149</v>
      </c>
      <c r="N48">
        <v>190</v>
      </c>
      <c r="O48">
        <v>177</v>
      </c>
      <c r="P48">
        <v>163</v>
      </c>
      <c r="Q48">
        <v>139</v>
      </c>
      <c r="R48">
        <v>163</v>
      </c>
      <c r="S48">
        <v>185</v>
      </c>
      <c r="T48">
        <v>114</v>
      </c>
      <c r="U48">
        <v>86</v>
      </c>
      <c r="V48">
        <v>305</v>
      </c>
      <c r="W48">
        <v>168</v>
      </c>
      <c r="X48">
        <v>178</v>
      </c>
      <c r="Y48">
        <v>163</v>
      </c>
      <c r="Z48">
        <v>215</v>
      </c>
      <c r="AA48">
        <v>142</v>
      </c>
      <c r="AB48" s="1">
        <v>89</v>
      </c>
      <c r="AC48" s="1">
        <v>80</v>
      </c>
      <c r="AD48" s="1">
        <v>62</v>
      </c>
      <c r="AE48" s="1">
        <v>102</v>
      </c>
      <c r="AP48" s="46"/>
      <c r="DR48" s="44"/>
      <c r="DT48" s="44"/>
      <c r="DV48" s="69"/>
      <c r="DW48" s="69"/>
      <c r="DX48" s="44"/>
      <c r="EU48" s="69"/>
      <c r="FI48" s="1"/>
      <c r="FS48" s="44"/>
      <c r="FU48" s="44"/>
      <c r="FV48" s="44"/>
      <c r="FW48" s="69"/>
      <c r="FX48" s="69"/>
      <c r="FY48" s="44"/>
      <c r="GJ48" s="1"/>
      <c r="GL48" s="1"/>
      <c r="GP48" s="1"/>
      <c r="HJ48" s="1"/>
      <c r="IK48" s="1"/>
      <c r="IM48" s="1"/>
      <c r="IQ48" s="1"/>
      <c r="JV48" s="44"/>
      <c r="KZ48" s="44"/>
      <c r="LA48" s="44"/>
      <c r="LB48" s="44"/>
      <c r="LC48" s="44"/>
      <c r="LD48" s="44"/>
      <c r="LE48" s="44"/>
      <c r="LF48" s="44"/>
      <c r="LG48" s="44"/>
      <c r="LH48" s="44"/>
      <c r="LI48" s="44"/>
      <c r="OY48" s="44"/>
      <c r="PG48" s="44"/>
      <c r="PJ48" s="44"/>
    </row>
    <row r="49" spans="2:585" x14ac:dyDescent="0.2">
      <c r="B49" s="43">
        <v>16</v>
      </c>
      <c r="C49" s="66">
        <f t="shared" ca="1" si="2"/>
        <v>0</v>
      </c>
      <c r="D49" s="67">
        <f t="shared" ca="1" si="3"/>
        <v>0</v>
      </c>
      <c r="E49" s="43">
        <f t="shared" ca="1" si="4"/>
        <v>1</v>
      </c>
      <c r="F49" s="68"/>
      <c r="G49">
        <v>97</v>
      </c>
      <c r="H49">
        <v>101</v>
      </c>
      <c r="I49">
        <v>53</v>
      </c>
      <c r="J49">
        <v>64</v>
      </c>
      <c r="K49">
        <v>77</v>
      </c>
      <c r="L49">
        <v>79</v>
      </c>
      <c r="M49">
        <v>80</v>
      </c>
      <c r="N49">
        <v>69</v>
      </c>
      <c r="O49">
        <v>91</v>
      </c>
      <c r="P49">
        <v>64</v>
      </c>
      <c r="Q49">
        <v>65</v>
      </c>
      <c r="R49">
        <v>81</v>
      </c>
      <c r="S49">
        <v>66</v>
      </c>
      <c r="T49">
        <v>67</v>
      </c>
      <c r="U49">
        <v>27</v>
      </c>
      <c r="V49">
        <v>133</v>
      </c>
      <c r="W49">
        <v>87</v>
      </c>
      <c r="X49">
        <v>88</v>
      </c>
      <c r="Y49">
        <v>93</v>
      </c>
      <c r="Z49">
        <v>86</v>
      </c>
      <c r="AA49">
        <v>90</v>
      </c>
      <c r="AB49" s="1">
        <v>44</v>
      </c>
      <c r="AC49" s="1">
        <v>47</v>
      </c>
      <c r="AD49" s="1">
        <v>42</v>
      </c>
      <c r="AE49" s="1">
        <v>30</v>
      </c>
      <c r="AP49" s="46"/>
      <c r="DR49" s="44"/>
      <c r="DT49" s="44"/>
      <c r="DV49" s="69"/>
      <c r="DW49" s="69"/>
      <c r="DX49" s="44"/>
      <c r="EU49" s="69"/>
      <c r="FI49" s="1"/>
      <c r="FS49" s="44"/>
      <c r="FU49" s="44"/>
      <c r="FV49" s="44"/>
      <c r="FW49" s="69"/>
      <c r="FX49" s="69"/>
      <c r="FY49" s="44"/>
      <c r="GJ49" s="1"/>
      <c r="GL49" s="1"/>
      <c r="GP49" s="1"/>
      <c r="HJ49" s="1"/>
      <c r="IK49" s="1"/>
      <c r="IM49" s="1"/>
      <c r="IQ49" s="1"/>
      <c r="JV49" s="44"/>
      <c r="KZ49" s="44"/>
      <c r="LA49" s="44"/>
      <c r="LB49" s="44"/>
      <c r="LC49" s="44"/>
      <c r="LD49" s="44"/>
      <c r="LE49" s="44"/>
      <c r="LF49" s="44"/>
      <c r="LG49" s="44"/>
      <c r="LH49" s="44"/>
      <c r="LI49" s="44"/>
      <c r="OY49" s="44"/>
      <c r="PG49" s="44"/>
      <c r="PJ49" s="44"/>
    </row>
    <row r="50" spans="2:585" x14ac:dyDescent="0.2">
      <c r="B50" s="43">
        <v>17</v>
      </c>
      <c r="C50" s="66">
        <f t="shared" ca="1" si="2"/>
        <v>0</v>
      </c>
      <c r="D50" s="67">
        <f t="shared" ca="1" si="3"/>
        <v>0</v>
      </c>
      <c r="E50" s="43">
        <f ca="1">RANK(D50,$D$34:$D$57)</f>
        <v>1</v>
      </c>
      <c r="F50" s="68"/>
      <c r="G50">
        <v>129</v>
      </c>
      <c r="H50">
        <v>112</v>
      </c>
      <c r="I50">
        <v>102</v>
      </c>
      <c r="J50">
        <v>93</v>
      </c>
      <c r="K50">
        <v>145</v>
      </c>
      <c r="L50">
        <v>91</v>
      </c>
      <c r="M50">
        <v>107</v>
      </c>
      <c r="N50">
        <v>109</v>
      </c>
      <c r="O50">
        <v>113</v>
      </c>
      <c r="P50">
        <v>80</v>
      </c>
      <c r="Q50">
        <v>76</v>
      </c>
      <c r="R50">
        <v>76</v>
      </c>
      <c r="S50">
        <v>111</v>
      </c>
      <c r="T50">
        <v>37</v>
      </c>
      <c r="U50">
        <v>66</v>
      </c>
      <c r="V50">
        <v>167</v>
      </c>
      <c r="W50">
        <v>99</v>
      </c>
      <c r="X50">
        <v>79</v>
      </c>
      <c r="Y50">
        <v>114</v>
      </c>
      <c r="Z50">
        <v>149</v>
      </c>
      <c r="AA50">
        <v>77</v>
      </c>
      <c r="AB50" s="1">
        <v>57</v>
      </c>
      <c r="AC50" s="1">
        <v>44</v>
      </c>
      <c r="AD50" s="1">
        <v>67</v>
      </c>
      <c r="AE50" s="1">
        <v>48</v>
      </c>
      <c r="AP50" s="46"/>
      <c r="DR50" s="44"/>
      <c r="DT50" s="44"/>
      <c r="DV50" s="69"/>
      <c r="DW50" s="69"/>
      <c r="DX50" s="44"/>
      <c r="EU50" s="69"/>
      <c r="FI50" s="1"/>
      <c r="FS50" s="44"/>
      <c r="FU50" s="44"/>
      <c r="FV50" s="44"/>
      <c r="FW50" s="69"/>
      <c r="FX50" s="69"/>
      <c r="FY50" s="44"/>
      <c r="GJ50" s="1"/>
      <c r="GL50" s="1"/>
      <c r="GP50" s="1"/>
      <c r="HJ50" s="1"/>
      <c r="IK50" s="1"/>
      <c r="IM50" s="1"/>
      <c r="IQ50" s="1"/>
      <c r="JV50" s="44"/>
      <c r="KZ50" s="44"/>
      <c r="LA50" s="44"/>
      <c r="LB50" s="44"/>
      <c r="LC50" s="44"/>
      <c r="LD50" s="44"/>
      <c r="LE50" s="44"/>
      <c r="LF50" s="44"/>
      <c r="LG50" s="44"/>
      <c r="LH50" s="44"/>
      <c r="LI50" s="44"/>
      <c r="OY50" s="44"/>
      <c r="PG50" s="44"/>
      <c r="PJ50" s="44"/>
    </row>
    <row r="51" spans="2:585" x14ac:dyDescent="0.2">
      <c r="B51" s="43">
        <v>18</v>
      </c>
      <c r="C51" s="66">
        <f t="shared" ca="1" si="2"/>
        <v>0</v>
      </c>
      <c r="D51" s="67">
        <f t="shared" ca="1" si="3"/>
        <v>0</v>
      </c>
      <c r="E51" s="43">
        <f t="shared" ca="1" si="4"/>
        <v>1</v>
      </c>
      <c r="F51" s="68"/>
      <c r="G51">
        <v>145</v>
      </c>
      <c r="H51">
        <v>104</v>
      </c>
      <c r="I51">
        <v>69</v>
      </c>
      <c r="J51">
        <v>73</v>
      </c>
      <c r="K51">
        <v>107</v>
      </c>
      <c r="L51">
        <v>51</v>
      </c>
      <c r="M51">
        <v>61</v>
      </c>
      <c r="N51">
        <v>65</v>
      </c>
      <c r="O51">
        <v>73</v>
      </c>
      <c r="P51">
        <v>62</v>
      </c>
      <c r="Q51">
        <v>40</v>
      </c>
      <c r="R51">
        <v>53</v>
      </c>
      <c r="S51">
        <v>65</v>
      </c>
      <c r="T51">
        <v>36</v>
      </c>
      <c r="U51">
        <v>27</v>
      </c>
      <c r="V51">
        <v>114</v>
      </c>
      <c r="W51">
        <v>64</v>
      </c>
      <c r="X51">
        <v>63</v>
      </c>
      <c r="Y51">
        <v>57</v>
      </c>
      <c r="Z51">
        <v>83</v>
      </c>
      <c r="AA51">
        <v>58</v>
      </c>
      <c r="AB51" s="1">
        <v>29</v>
      </c>
      <c r="AC51" s="1">
        <v>20</v>
      </c>
      <c r="AD51" s="1">
        <v>24</v>
      </c>
      <c r="AE51" s="1">
        <v>18</v>
      </c>
      <c r="AP51" s="46"/>
      <c r="DR51" s="44"/>
      <c r="DT51" s="44"/>
      <c r="DV51" s="69"/>
      <c r="DW51" s="69"/>
      <c r="DX51" s="44"/>
      <c r="EU51" s="69"/>
      <c r="FI51" s="1"/>
      <c r="FS51" s="44"/>
      <c r="FU51" s="44"/>
      <c r="FV51" s="44"/>
      <c r="FW51" s="69"/>
      <c r="FX51" s="69"/>
      <c r="FY51" s="44"/>
      <c r="GJ51" s="1"/>
      <c r="GL51" s="1"/>
      <c r="GP51" s="1"/>
      <c r="HJ51" s="1"/>
      <c r="IK51" s="1"/>
      <c r="IM51" s="1"/>
      <c r="IQ51" s="1"/>
      <c r="JV51" s="44"/>
      <c r="KZ51" s="44"/>
      <c r="LA51" s="44"/>
      <c r="LB51" s="44"/>
      <c r="LC51" s="44"/>
      <c r="LD51" s="44"/>
      <c r="LE51" s="44"/>
      <c r="LF51" s="44"/>
      <c r="LG51" s="44"/>
      <c r="LH51" s="44"/>
      <c r="LI51" s="44"/>
      <c r="OY51" s="44"/>
      <c r="PG51" s="44"/>
      <c r="PJ51" s="44"/>
    </row>
    <row r="52" spans="2:585" x14ac:dyDescent="0.2">
      <c r="B52" s="43">
        <v>19</v>
      </c>
      <c r="C52" s="66">
        <f t="shared" ca="1" si="2"/>
        <v>0</v>
      </c>
      <c r="D52" s="67">
        <f t="shared" ca="1" si="3"/>
        <v>0</v>
      </c>
      <c r="E52" s="43">
        <f t="shared" ca="1" si="4"/>
        <v>1</v>
      </c>
      <c r="F52" s="68"/>
      <c r="G52">
        <v>17</v>
      </c>
      <c r="H52">
        <v>17</v>
      </c>
      <c r="I52">
        <v>15</v>
      </c>
      <c r="J52">
        <v>17</v>
      </c>
      <c r="K52">
        <v>23</v>
      </c>
      <c r="L52">
        <v>24</v>
      </c>
      <c r="M52">
        <v>16</v>
      </c>
      <c r="N52">
        <v>16</v>
      </c>
      <c r="O52">
        <v>23</v>
      </c>
      <c r="P52">
        <v>15</v>
      </c>
      <c r="Q52">
        <v>17</v>
      </c>
      <c r="R52">
        <v>11</v>
      </c>
      <c r="S52">
        <v>15</v>
      </c>
      <c r="T52">
        <v>11</v>
      </c>
      <c r="U52">
        <v>5</v>
      </c>
      <c r="V52">
        <v>34</v>
      </c>
      <c r="W52">
        <v>21</v>
      </c>
      <c r="X52">
        <v>18</v>
      </c>
      <c r="Y52">
        <v>32</v>
      </c>
      <c r="Z52">
        <v>44</v>
      </c>
      <c r="AA52">
        <v>21</v>
      </c>
      <c r="AB52" s="1">
        <v>13</v>
      </c>
      <c r="AC52" s="1">
        <v>14</v>
      </c>
      <c r="AD52" s="1">
        <v>14</v>
      </c>
      <c r="AE52" s="1">
        <v>15</v>
      </c>
      <c r="AP52" s="46"/>
      <c r="DR52" s="44"/>
      <c r="DT52" s="44"/>
      <c r="DV52" s="69"/>
      <c r="DW52" s="69"/>
      <c r="DX52" s="44"/>
      <c r="EU52" s="69"/>
      <c r="FI52" s="1"/>
      <c r="FS52" s="44"/>
      <c r="FU52" s="44"/>
      <c r="FV52" s="44"/>
      <c r="FW52" s="69"/>
      <c r="FX52" s="69"/>
      <c r="FY52" s="44"/>
      <c r="GJ52" s="1"/>
      <c r="GL52" s="1"/>
      <c r="GP52" s="1"/>
      <c r="HJ52" s="1"/>
      <c r="IK52" s="1"/>
      <c r="IM52" s="1"/>
      <c r="IQ52" s="1"/>
      <c r="JV52" s="44"/>
      <c r="KZ52" s="44"/>
      <c r="LA52" s="44"/>
      <c r="LB52" s="44"/>
      <c r="LC52" s="44"/>
      <c r="LD52" s="44"/>
      <c r="LE52" s="44"/>
      <c r="LF52" s="44"/>
      <c r="LG52" s="44"/>
      <c r="LH52" s="44"/>
      <c r="LI52" s="44"/>
      <c r="OY52" s="44"/>
      <c r="PG52" s="44"/>
      <c r="PJ52" s="44"/>
    </row>
    <row r="53" spans="2:585" x14ac:dyDescent="0.2">
      <c r="B53" s="43">
        <v>20</v>
      </c>
      <c r="C53" s="66">
        <f t="shared" ca="1" si="2"/>
        <v>0</v>
      </c>
      <c r="D53" s="67">
        <f t="shared" ca="1" si="3"/>
        <v>0</v>
      </c>
      <c r="E53" s="43">
        <f t="shared" ca="1" si="4"/>
        <v>1</v>
      </c>
      <c r="F53" s="68"/>
      <c r="G53">
        <v>53</v>
      </c>
      <c r="H53">
        <v>42</v>
      </c>
      <c r="I53">
        <v>29</v>
      </c>
      <c r="J53">
        <v>36</v>
      </c>
      <c r="K53">
        <v>33</v>
      </c>
      <c r="L53">
        <v>40</v>
      </c>
      <c r="M53">
        <v>23</v>
      </c>
      <c r="N53">
        <v>32</v>
      </c>
      <c r="O53">
        <v>32</v>
      </c>
      <c r="P53">
        <v>24</v>
      </c>
      <c r="Q53">
        <v>20</v>
      </c>
      <c r="R53">
        <v>31</v>
      </c>
      <c r="S53">
        <v>21</v>
      </c>
      <c r="T53">
        <v>22</v>
      </c>
      <c r="U53">
        <v>15</v>
      </c>
      <c r="V53">
        <v>62</v>
      </c>
      <c r="W53">
        <v>52</v>
      </c>
      <c r="X53">
        <v>45</v>
      </c>
      <c r="Y53">
        <v>31</v>
      </c>
      <c r="Z53">
        <v>50</v>
      </c>
      <c r="AA53">
        <v>24</v>
      </c>
      <c r="AB53" s="1">
        <v>19</v>
      </c>
      <c r="AC53" s="1">
        <v>16</v>
      </c>
      <c r="AD53" s="1">
        <v>24</v>
      </c>
      <c r="AE53" s="1">
        <v>24</v>
      </c>
      <c r="AP53" s="46"/>
      <c r="DR53" s="44"/>
      <c r="DT53" s="44"/>
      <c r="DV53" s="69"/>
      <c r="DW53" s="69"/>
      <c r="DX53" s="44"/>
      <c r="EU53" s="69"/>
      <c r="FI53" s="1"/>
      <c r="FS53" s="44"/>
      <c r="FU53" s="44"/>
      <c r="FV53" s="44"/>
      <c r="FW53" s="69"/>
      <c r="FX53" s="69"/>
      <c r="FY53" s="44"/>
      <c r="GJ53" s="1"/>
      <c r="GL53" s="1"/>
      <c r="GP53" s="1"/>
      <c r="HJ53" s="1"/>
      <c r="IK53" s="1"/>
      <c r="IM53" s="1"/>
      <c r="IQ53" s="1"/>
      <c r="JV53" s="44"/>
      <c r="KZ53" s="44"/>
      <c r="LA53" s="44"/>
      <c r="LB53" s="44"/>
      <c r="LC53" s="44"/>
      <c r="LD53" s="44"/>
      <c r="LE53" s="44"/>
      <c r="LF53" s="44"/>
      <c r="LG53" s="44"/>
      <c r="LH53" s="44"/>
      <c r="LI53" s="44"/>
      <c r="OY53" s="44"/>
      <c r="PG53" s="44"/>
      <c r="PJ53" s="44"/>
    </row>
    <row r="54" spans="2:585" x14ac:dyDescent="0.2">
      <c r="B54" s="43">
        <v>21</v>
      </c>
      <c r="C54" s="66">
        <f t="shared" ca="1" si="2"/>
        <v>0</v>
      </c>
      <c r="D54" s="67">
        <f t="shared" ca="1" si="3"/>
        <v>0</v>
      </c>
      <c r="E54" s="43">
        <f t="shared" ca="1" si="4"/>
        <v>1</v>
      </c>
      <c r="F54" s="68"/>
      <c r="G54">
        <v>108</v>
      </c>
      <c r="H54">
        <v>99</v>
      </c>
      <c r="I54">
        <v>64</v>
      </c>
      <c r="J54">
        <v>68</v>
      </c>
      <c r="K54">
        <v>106</v>
      </c>
      <c r="L54">
        <v>64</v>
      </c>
      <c r="M54">
        <v>53</v>
      </c>
      <c r="N54">
        <v>86</v>
      </c>
      <c r="O54">
        <v>84</v>
      </c>
      <c r="P54">
        <v>81</v>
      </c>
      <c r="Q54">
        <v>47</v>
      </c>
      <c r="R54">
        <v>77</v>
      </c>
      <c r="S54">
        <v>72</v>
      </c>
      <c r="T54">
        <v>43</v>
      </c>
      <c r="U54">
        <v>38</v>
      </c>
      <c r="V54">
        <v>158</v>
      </c>
      <c r="W54">
        <v>134</v>
      </c>
      <c r="X54">
        <v>83</v>
      </c>
      <c r="Y54">
        <v>76</v>
      </c>
      <c r="Z54">
        <v>95</v>
      </c>
      <c r="AA54">
        <v>61</v>
      </c>
      <c r="AB54" s="1">
        <v>39</v>
      </c>
      <c r="AC54" s="1">
        <v>34</v>
      </c>
      <c r="AD54" s="1">
        <v>29</v>
      </c>
      <c r="AE54" s="1">
        <v>49</v>
      </c>
      <c r="AP54" s="46"/>
      <c r="DR54" s="44"/>
      <c r="DT54" s="44"/>
      <c r="DV54" s="69"/>
      <c r="DW54" s="69"/>
      <c r="DX54" s="44"/>
      <c r="EU54" s="69"/>
      <c r="FI54" s="1"/>
      <c r="FS54" s="44"/>
      <c r="FU54" s="44"/>
      <c r="FV54" s="44"/>
      <c r="FW54" s="69"/>
      <c r="FX54" s="69"/>
      <c r="FY54" s="44"/>
      <c r="GJ54" s="1"/>
      <c r="GL54" s="1"/>
      <c r="GP54" s="1"/>
      <c r="HJ54" s="1"/>
      <c r="IK54" s="1"/>
      <c r="IM54" s="1"/>
      <c r="IQ54" s="1"/>
      <c r="JV54" s="44"/>
      <c r="KZ54" s="44"/>
      <c r="LA54" s="44"/>
      <c r="LB54" s="44"/>
      <c r="LC54" s="44"/>
      <c r="LD54" s="44"/>
      <c r="LE54" s="44"/>
      <c r="LF54" s="44"/>
      <c r="LG54" s="44"/>
      <c r="LH54" s="44"/>
      <c r="LI54" s="44"/>
      <c r="OY54" s="44"/>
      <c r="PG54" s="44"/>
      <c r="PJ54" s="44"/>
    </row>
    <row r="55" spans="2:585" x14ac:dyDescent="0.2">
      <c r="B55" s="43">
        <v>22</v>
      </c>
      <c r="C55" s="66">
        <f t="shared" ca="1" si="2"/>
        <v>0</v>
      </c>
      <c r="D55" s="67">
        <f t="shared" ca="1" si="3"/>
        <v>0</v>
      </c>
      <c r="E55" s="43">
        <f t="shared" ca="1" si="4"/>
        <v>1</v>
      </c>
      <c r="F55" s="68"/>
      <c r="G55">
        <v>314</v>
      </c>
      <c r="H55">
        <v>290</v>
      </c>
      <c r="I55">
        <v>230</v>
      </c>
      <c r="J55">
        <v>210</v>
      </c>
      <c r="K55">
        <v>297</v>
      </c>
      <c r="L55">
        <v>216</v>
      </c>
      <c r="M55">
        <v>204</v>
      </c>
      <c r="N55">
        <v>206</v>
      </c>
      <c r="O55">
        <v>230</v>
      </c>
      <c r="P55">
        <v>182</v>
      </c>
      <c r="Q55">
        <v>147</v>
      </c>
      <c r="R55">
        <v>181</v>
      </c>
      <c r="S55">
        <v>174</v>
      </c>
      <c r="T55">
        <v>117</v>
      </c>
      <c r="U55">
        <v>169</v>
      </c>
      <c r="V55">
        <v>281</v>
      </c>
      <c r="W55">
        <v>218</v>
      </c>
      <c r="X55">
        <v>168</v>
      </c>
      <c r="Y55">
        <v>213</v>
      </c>
      <c r="Z55">
        <v>243</v>
      </c>
      <c r="AA55">
        <v>141</v>
      </c>
      <c r="AB55" s="1">
        <v>90</v>
      </c>
      <c r="AC55" s="1">
        <v>91</v>
      </c>
      <c r="AD55" s="1">
        <v>93</v>
      </c>
      <c r="AE55" s="1">
        <v>122</v>
      </c>
      <c r="AP55" s="46"/>
      <c r="DR55" s="44"/>
      <c r="DT55" s="44"/>
      <c r="DV55" s="69"/>
      <c r="DW55" s="69"/>
      <c r="DX55" s="44"/>
      <c r="EU55" s="69"/>
      <c r="FI55" s="1"/>
      <c r="FS55" s="44"/>
      <c r="FU55" s="44"/>
      <c r="FV55" s="44"/>
      <c r="FW55" s="69"/>
      <c r="FX55" s="69"/>
      <c r="FY55" s="44"/>
      <c r="GJ55" s="1"/>
      <c r="GL55" s="1"/>
      <c r="GP55" s="1"/>
      <c r="HJ55" s="1"/>
      <c r="IK55" s="1"/>
      <c r="IM55" s="1"/>
      <c r="IQ55" s="1"/>
      <c r="JV55" s="44"/>
      <c r="KZ55" s="44"/>
      <c r="LA55" s="44"/>
      <c r="LB55" s="44"/>
      <c r="LC55" s="44"/>
      <c r="LD55" s="44"/>
      <c r="LE55" s="44"/>
      <c r="LF55" s="44"/>
      <c r="LG55" s="44"/>
      <c r="LH55" s="44"/>
      <c r="LI55" s="44"/>
      <c r="OY55" s="44"/>
      <c r="PG55" s="44"/>
      <c r="PJ55" s="44"/>
    </row>
    <row r="56" spans="2:585" x14ac:dyDescent="0.2">
      <c r="B56" s="43">
        <v>23</v>
      </c>
      <c r="C56" s="66">
        <f t="shared" ca="1" si="2"/>
        <v>0</v>
      </c>
      <c r="D56" s="67">
        <f t="shared" ca="1" si="3"/>
        <v>0</v>
      </c>
      <c r="E56" s="43">
        <f t="shared" ca="1" si="4"/>
        <v>1</v>
      </c>
      <c r="F56" s="68"/>
      <c r="G56">
        <v>514</v>
      </c>
      <c r="H56">
        <v>487</v>
      </c>
      <c r="I56">
        <v>444</v>
      </c>
      <c r="J56">
        <v>376</v>
      </c>
      <c r="K56">
        <v>441</v>
      </c>
      <c r="L56">
        <v>367</v>
      </c>
      <c r="M56">
        <v>335</v>
      </c>
      <c r="N56">
        <v>329</v>
      </c>
      <c r="O56">
        <v>333</v>
      </c>
      <c r="P56">
        <v>265</v>
      </c>
      <c r="Q56">
        <v>188</v>
      </c>
      <c r="R56">
        <v>217</v>
      </c>
      <c r="S56">
        <v>251</v>
      </c>
      <c r="T56">
        <v>169</v>
      </c>
      <c r="U56">
        <v>107</v>
      </c>
      <c r="V56">
        <v>388</v>
      </c>
      <c r="W56">
        <v>318</v>
      </c>
      <c r="X56">
        <v>202</v>
      </c>
      <c r="Y56">
        <v>216</v>
      </c>
      <c r="Z56">
        <v>168</v>
      </c>
      <c r="AA56">
        <v>171</v>
      </c>
      <c r="AB56" s="1">
        <v>102</v>
      </c>
      <c r="AC56" s="1">
        <v>116</v>
      </c>
      <c r="AD56" s="1">
        <v>98</v>
      </c>
      <c r="AE56" s="1">
        <v>132</v>
      </c>
      <c r="AP56" s="46"/>
      <c r="DR56" s="44"/>
      <c r="DT56" s="44"/>
      <c r="DV56" s="69"/>
      <c r="DW56" s="69"/>
      <c r="DX56" s="44"/>
      <c r="EU56" s="69"/>
      <c r="FI56" s="1"/>
      <c r="FS56" s="44"/>
      <c r="FU56" s="44"/>
      <c r="FV56" s="44"/>
      <c r="FW56" s="69"/>
      <c r="FX56" s="69"/>
      <c r="FY56" s="44"/>
      <c r="GJ56" s="1"/>
      <c r="GL56" s="1"/>
      <c r="GP56" s="1"/>
      <c r="HJ56" s="1"/>
      <c r="IK56" s="1"/>
      <c r="IM56" s="1"/>
      <c r="IQ56" s="1"/>
      <c r="JV56" s="44"/>
      <c r="KZ56" s="44"/>
      <c r="LA56" s="44"/>
      <c r="LB56" s="44"/>
      <c r="LC56" s="44"/>
      <c r="LD56" s="44"/>
      <c r="LE56" s="44"/>
      <c r="LF56" s="44"/>
      <c r="LG56" s="44"/>
      <c r="LH56" s="44"/>
      <c r="LI56" s="44"/>
      <c r="OY56" s="44"/>
      <c r="PG56" s="44"/>
      <c r="PJ56" s="44"/>
    </row>
    <row r="57" spans="2:585" x14ac:dyDescent="0.2">
      <c r="B57" s="43">
        <v>24</v>
      </c>
      <c r="C57" s="66">
        <f t="shared" ca="1" si="2"/>
        <v>0</v>
      </c>
      <c r="D57" s="67">
        <f t="shared" ca="1" si="3"/>
        <v>0</v>
      </c>
      <c r="E57" s="43">
        <f t="shared" ca="1" si="4"/>
        <v>1</v>
      </c>
      <c r="F57" s="68"/>
      <c r="G57">
        <v>92</v>
      </c>
      <c r="H57">
        <v>78</v>
      </c>
      <c r="I57">
        <v>39</v>
      </c>
      <c r="J57">
        <v>59</v>
      </c>
      <c r="K57">
        <v>92</v>
      </c>
      <c r="L57">
        <v>53</v>
      </c>
      <c r="M57">
        <v>56</v>
      </c>
      <c r="N57">
        <v>73</v>
      </c>
      <c r="O57">
        <v>77</v>
      </c>
      <c r="P57">
        <v>60</v>
      </c>
      <c r="Q57">
        <v>59</v>
      </c>
      <c r="R57">
        <v>68</v>
      </c>
      <c r="S57">
        <v>63</v>
      </c>
      <c r="T57">
        <v>54</v>
      </c>
      <c r="U57">
        <v>50</v>
      </c>
      <c r="V57">
        <v>167</v>
      </c>
      <c r="W57">
        <v>95</v>
      </c>
      <c r="X57">
        <v>97</v>
      </c>
      <c r="Y57">
        <v>80</v>
      </c>
      <c r="Z57">
        <v>152</v>
      </c>
      <c r="AA57">
        <v>69</v>
      </c>
      <c r="AB57" s="1">
        <v>30</v>
      </c>
      <c r="AC57" s="1">
        <v>27</v>
      </c>
      <c r="AD57" s="1">
        <v>30</v>
      </c>
      <c r="AE57" s="1">
        <v>25</v>
      </c>
      <c r="AP57" s="46"/>
      <c r="DR57" s="44"/>
      <c r="DT57" s="44"/>
      <c r="DV57" s="69"/>
      <c r="DW57" s="69"/>
      <c r="DX57" s="44"/>
      <c r="EU57" s="69"/>
      <c r="FI57" s="1"/>
      <c r="FS57" s="44"/>
      <c r="FU57" s="44"/>
      <c r="FV57" s="44"/>
      <c r="FW57" s="69"/>
      <c r="FX57" s="69"/>
      <c r="FY57" s="44"/>
      <c r="GJ57" s="1"/>
      <c r="GL57" s="1"/>
      <c r="GP57" s="1"/>
      <c r="HJ57" s="1"/>
      <c r="IK57" s="1"/>
      <c r="IM57" s="1"/>
      <c r="IQ57" s="1"/>
      <c r="JV57" s="44"/>
      <c r="KZ57" s="44"/>
      <c r="LA57" s="44"/>
      <c r="LB57" s="44"/>
      <c r="LC57" s="44"/>
      <c r="LD57" s="44"/>
      <c r="LE57" s="44"/>
      <c r="LF57" s="44"/>
      <c r="LG57" s="44"/>
      <c r="LH57" s="44"/>
      <c r="LI57" s="44"/>
      <c r="OY57" s="44"/>
      <c r="PG57" s="44"/>
      <c r="PJ57" s="44"/>
    </row>
    <row r="58" spans="2:585" x14ac:dyDescent="0.2">
      <c r="B58" s="71" t="s">
        <v>15</v>
      </c>
      <c r="C58" s="81">
        <f ca="1">SUM(C34:C57)</f>
        <v>0</v>
      </c>
      <c r="D58" s="72">
        <f t="shared" ca="1" si="3"/>
        <v>0</v>
      </c>
      <c r="E58" s="81"/>
      <c r="F58" s="73"/>
      <c r="G58">
        <v>3445</v>
      </c>
      <c r="H58">
        <v>3116</v>
      </c>
      <c r="I58">
        <v>2630</v>
      </c>
      <c r="J58">
        <v>2596</v>
      </c>
      <c r="K58">
        <v>3117</v>
      </c>
      <c r="L58">
        <v>2570</v>
      </c>
      <c r="M58">
        <v>2275</v>
      </c>
      <c r="N58">
        <v>2350</v>
      </c>
      <c r="O58">
        <v>2466</v>
      </c>
      <c r="P58">
        <v>2059</v>
      </c>
      <c r="Q58">
        <v>1715</v>
      </c>
      <c r="R58">
        <v>1844</v>
      </c>
      <c r="S58">
        <v>1984</v>
      </c>
      <c r="T58">
        <v>1413</v>
      </c>
      <c r="U58">
        <v>1086</v>
      </c>
      <c r="V58">
        <v>3548</v>
      </c>
      <c r="W58">
        <v>2415</v>
      </c>
      <c r="X58">
        <v>2010</v>
      </c>
      <c r="Y58">
        <v>2131</v>
      </c>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5"/>
      <c r="IO58" s="74"/>
      <c r="IP58" s="74"/>
      <c r="IQ58" s="74"/>
      <c r="IR58" s="74"/>
      <c r="IS58" s="74"/>
      <c r="IT58" s="74"/>
      <c r="IU58" s="74"/>
      <c r="IV58" s="74"/>
      <c r="IW58" s="74"/>
      <c r="IX58" s="74"/>
      <c r="IY58" s="74"/>
      <c r="IZ58" s="74"/>
      <c r="JA58" s="74"/>
      <c r="JB58" s="74"/>
      <c r="JC58" s="74"/>
      <c r="JD58" s="74"/>
      <c r="JE58" s="74"/>
      <c r="JF58" s="76"/>
      <c r="JG58" s="74"/>
      <c r="JH58" s="74"/>
      <c r="JI58" s="74"/>
      <c r="JJ58" s="74"/>
      <c r="JK58" s="74"/>
      <c r="JL58" s="74"/>
      <c r="JM58" s="74"/>
      <c r="JN58" s="75"/>
      <c r="JO58" s="74"/>
      <c r="JP58" s="74"/>
      <c r="JQ58" s="74"/>
      <c r="JR58" s="74"/>
      <c r="JS58" s="74"/>
      <c r="JT58" s="74"/>
      <c r="JU58" s="74"/>
      <c r="JV58" s="75"/>
      <c r="JW58" s="74"/>
      <c r="JX58" s="74"/>
      <c r="JY58" s="74"/>
      <c r="JZ58" s="74"/>
      <c r="KA58" s="74"/>
      <c r="KB58" s="74"/>
      <c r="KC58" s="74"/>
      <c r="KD58" s="74"/>
      <c r="KE58" s="74"/>
      <c r="KF58" s="74"/>
      <c r="KG58" s="74"/>
      <c r="KH58" s="74"/>
      <c r="KI58" s="74"/>
      <c r="KJ58" s="74"/>
      <c r="KK58" s="74"/>
      <c r="KL58" s="74"/>
      <c r="KM58" s="74"/>
      <c r="KN58" s="74"/>
      <c r="KO58" s="74"/>
      <c r="KP58" s="74"/>
      <c r="KQ58" s="74"/>
      <c r="KR58" s="74"/>
      <c r="KS58" s="74"/>
      <c r="KT58" s="74"/>
      <c r="KU58" s="74"/>
      <c r="KV58" s="74"/>
      <c r="KW58" s="74"/>
      <c r="KX58" s="74"/>
      <c r="KY58" s="74"/>
      <c r="KZ58" s="74"/>
      <c r="LA58" s="74"/>
      <c r="LB58" s="74"/>
      <c r="LC58" s="74"/>
      <c r="LD58" s="74"/>
      <c r="LE58" s="74"/>
      <c r="LF58" s="74"/>
      <c r="LG58" s="74"/>
      <c r="LH58" s="74"/>
      <c r="LI58" s="74"/>
      <c r="LJ58" s="74"/>
      <c r="LK58" s="74"/>
      <c r="LL58" s="74"/>
      <c r="LM58" s="74"/>
      <c r="LN58" s="74"/>
      <c r="LO58" s="74"/>
      <c r="LP58" s="74"/>
      <c r="LQ58" s="74"/>
      <c r="LR58" s="74"/>
      <c r="LS58" s="74"/>
      <c r="LT58" s="74"/>
      <c r="LU58" s="74"/>
      <c r="LV58" s="74"/>
      <c r="LW58" s="74"/>
      <c r="LX58" s="74"/>
      <c r="LY58" s="74"/>
      <c r="LZ58" s="74"/>
      <c r="MA58" s="74"/>
      <c r="MB58" s="74"/>
      <c r="MC58" s="74"/>
      <c r="MD58" s="74"/>
      <c r="ME58" s="74"/>
      <c r="MF58" s="74"/>
      <c r="MG58" s="74"/>
      <c r="MH58" s="74"/>
      <c r="MI58" s="74"/>
      <c r="MJ58" s="74"/>
      <c r="MK58" s="74"/>
      <c r="ML58" s="74"/>
      <c r="MM58" s="74"/>
      <c r="MN58" s="74"/>
      <c r="MO58" s="74"/>
      <c r="MP58" s="74"/>
      <c r="MQ58" s="74"/>
      <c r="MR58" s="74"/>
      <c r="MS58" s="74"/>
      <c r="MT58" s="74"/>
      <c r="MU58" s="74"/>
      <c r="MV58" s="74"/>
      <c r="MW58" s="74"/>
      <c r="MX58" s="74"/>
      <c r="MY58" s="74"/>
      <c r="MZ58" s="74"/>
      <c r="NA58" s="74"/>
      <c r="NB58" s="74"/>
      <c r="NC58" s="74"/>
      <c r="ND58" s="74"/>
      <c r="NE58" s="74"/>
      <c r="NF58" s="74"/>
      <c r="NG58" s="74"/>
      <c r="NH58" s="74"/>
      <c r="NI58" s="74"/>
      <c r="NJ58" s="74"/>
      <c r="NK58" s="74"/>
      <c r="NL58" s="74"/>
      <c r="NM58" s="74"/>
      <c r="NN58" s="74"/>
      <c r="NO58" s="74"/>
      <c r="NP58" s="74"/>
      <c r="NQ58" s="74"/>
      <c r="NR58" s="74"/>
      <c r="NS58" s="74"/>
      <c r="NT58" s="74"/>
      <c r="NU58" s="74"/>
      <c r="NV58" s="74"/>
      <c r="NW58" s="74"/>
      <c r="NX58" s="74"/>
      <c r="NY58" s="74"/>
      <c r="NZ58" s="74"/>
      <c r="OA58" s="74"/>
      <c r="OB58" s="74"/>
      <c r="OC58" s="74"/>
      <c r="OD58" s="74"/>
      <c r="OE58" s="74"/>
      <c r="OF58" s="74"/>
      <c r="OG58" s="74"/>
      <c r="OH58" s="74"/>
      <c r="OI58" s="74"/>
      <c r="OJ58" s="74"/>
      <c r="OK58" s="74"/>
      <c r="OL58" s="74"/>
      <c r="OM58" s="74"/>
      <c r="ON58" s="74"/>
      <c r="OO58" s="74"/>
      <c r="OP58" s="74"/>
      <c r="OQ58" s="74"/>
      <c r="OR58" s="74"/>
      <c r="OS58" s="74"/>
      <c r="OT58" s="74"/>
      <c r="OU58" s="74"/>
      <c r="OV58" s="74"/>
      <c r="OW58" s="74"/>
      <c r="OX58" s="74"/>
      <c r="OY58" s="74"/>
      <c r="OZ58" s="74"/>
      <c r="PA58" s="74"/>
      <c r="PB58" s="74"/>
      <c r="PC58" s="74"/>
      <c r="PD58" s="74"/>
      <c r="PE58" s="74"/>
      <c r="PF58" s="74"/>
      <c r="PG58" s="74"/>
      <c r="PH58" s="74"/>
      <c r="PI58" s="74"/>
      <c r="PJ58" s="74"/>
      <c r="PK58" s="74"/>
      <c r="PL58" s="74"/>
      <c r="PM58" s="74"/>
      <c r="PN58" s="74"/>
      <c r="PO58" s="74"/>
      <c r="PP58" s="74"/>
      <c r="PQ58" s="74"/>
      <c r="PR58" s="74"/>
      <c r="PS58" s="74"/>
      <c r="PT58" s="74"/>
      <c r="PU58" s="69"/>
      <c r="PV58" s="69"/>
      <c r="PW58" s="69"/>
      <c r="PX58" s="69"/>
      <c r="PY58" s="69"/>
      <c r="PZ58" s="69"/>
      <c r="QA58" s="69"/>
      <c r="QB58" s="69"/>
      <c r="QC58" s="69"/>
      <c r="QD58" s="69"/>
      <c r="QE58" s="69"/>
      <c r="QF58" s="69"/>
      <c r="QG58" s="69"/>
      <c r="QH58" s="69"/>
      <c r="QI58" s="69"/>
      <c r="QJ58" s="69"/>
      <c r="QK58" s="69"/>
      <c r="QL58" s="69"/>
      <c r="QM58" s="69"/>
      <c r="QN58" s="69"/>
      <c r="QO58" s="69"/>
      <c r="QP58" s="69"/>
      <c r="QQ58" s="69"/>
      <c r="QR58" s="69"/>
      <c r="QS58" s="69"/>
      <c r="QU58" s="69"/>
      <c r="QV58" s="69"/>
      <c r="QW58" s="69"/>
      <c r="QX58" s="69"/>
      <c r="QY58" s="69"/>
      <c r="QZ58" s="69"/>
      <c r="RA58" s="69"/>
      <c r="RB58" s="69"/>
      <c r="RC58" s="69"/>
      <c r="RD58" s="69"/>
      <c r="RE58" s="69"/>
      <c r="RF58" s="69"/>
      <c r="RG58" s="69"/>
      <c r="RH58" s="69"/>
      <c r="RI58" s="69"/>
      <c r="RJ58" s="69"/>
      <c r="RK58" s="69"/>
      <c r="RL58" s="69"/>
      <c r="RM58" s="69"/>
      <c r="RN58" s="69"/>
      <c r="RO58" s="69"/>
      <c r="RP58" s="69"/>
      <c r="RQ58" s="69"/>
      <c r="RR58" s="69"/>
      <c r="RS58" s="69"/>
      <c r="RT58" s="69"/>
      <c r="RU58" s="69"/>
      <c r="RV58" s="69"/>
      <c r="RW58" s="69"/>
      <c r="RX58" s="69"/>
      <c r="RY58" s="69"/>
      <c r="RZ58" s="69"/>
      <c r="SA58" s="69"/>
      <c r="SB58" s="69"/>
      <c r="SC58" s="69"/>
      <c r="SD58" s="69"/>
      <c r="SE58" s="69"/>
      <c r="SF58" s="69"/>
      <c r="SG58" s="69"/>
      <c r="SH58" s="69"/>
      <c r="SI58" s="69"/>
      <c r="SJ58" s="69"/>
      <c r="SK58" s="69"/>
      <c r="SL58" s="69"/>
      <c r="SM58" s="69"/>
      <c r="SN58" s="69"/>
      <c r="SO58" s="69"/>
      <c r="SP58" s="69"/>
      <c r="SQ58" s="69"/>
      <c r="SR58" s="69"/>
      <c r="SS58" s="69"/>
      <c r="ST58" s="69"/>
      <c r="SU58" s="69"/>
      <c r="SV58" s="69"/>
      <c r="SW58" s="69"/>
      <c r="SX58" s="69"/>
      <c r="SY58" s="69"/>
      <c r="SZ58" s="69"/>
      <c r="TA58" s="69"/>
      <c r="TB58" s="69"/>
      <c r="TC58" s="69"/>
      <c r="TD58" s="69"/>
      <c r="TE58" s="69"/>
      <c r="TF58" s="69"/>
      <c r="TG58" s="69"/>
      <c r="TH58" s="69"/>
      <c r="TI58" s="69"/>
      <c r="TJ58" s="69"/>
      <c r="TK58" s="69"/>
      <c r="TL58" s="69"/>
      <c r="TM58" s="69"/>
      <c r="TN58" s="69"/>
      <c r="TO58" s="69"/>
      <c r="TP58" s="69"/>
      <c r="TQ58" s="69"/>
      <c r="TR58" s="69"/>
      <c r="TS58" s="69"/>
      <c r="TT58" s="69"/>
      <c r="TU58" s="69"/>
      <c r="TV58" s="69"/>
      <c r="TW58" s="69"/>
      <c r="TX58" s="69"/>
      <c r="TY58" s="69"/>
      <c r="TZ58" s="69"/>
      <c r="UA58" s="69"/>
      <c r="UB58" s="69"/>
      <c r="UC58" s="69"/>
      <c r="UD58" s="69"/>
      <c r="UE58" s="69"/>
      <c r="UF58" s="69"/>
      <c r="UG58" s="69"/>
      <c r="UH58" s="69"/>
      <c r="UI58" s="69"/>
      <c r="UJ58" s="69"/>
      <c r="UK58" s="69"/>
      <c r="UL58" s="69"/>
      <c r="UM58" s="69"/>
      <c r="UN58" s="69"/>
      <c r="UO58" s="69"/>
      <c r="UP58" s="69"/>
      <c r="UQ58" s="69"/>
      <c r="UR58" s="69"/>
      <c r="US58" s="69"/>
      <c r="UT58" s="69"/>
      <c r="UU58" s="69"/>
      <c r="UV58" s="69"/>
      <c r="UW58" s="69"/>
      <c r="UX58" s="69"/>
      <c r="UY58" s="69"/>
      <c r="UZ58" s="69"/>
      <c r="VA58" s="69"/>
      <c r="VB58" s="69"/>
      <c r="VC58" s="69"/>
      <c r="VD58" s="69"/>
      <c r="VE58" s="69"/>
      <c r="VF58" s="69"/>
      <c r="VG58" s="69"/>
      <c r="VH58" s="69"/>
      <c r="VI58" s="69"/>
      <c r="VJ58" s="69"/>
      <c r="VK58" s="69"/>
      <c r="VL58" s="69"/>
      <c r="VM58" s="69"/>
    </row>
    <row r="59" spans="2:585" x14ac:dyDescent="0.2">
      <c r="C59" s="252"/>
      <c r="E59" s="252"/>
      <c r="G59" s="69"/>
      <c r="H5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79"/>
      <c r="CW59" s="79"/>
      <c r="CX59" s="79"/>
      <c r="CY59" s="79"/>
      <c r="CZ59" s="79"/>
      <c r="DA59" s="79"/>
      <c r="DB59" s="79"/>
      <c r="DC59" s="79"/>
      <c r="DD59" s="79"/>
      <c r="DE59" s="79"/>
      <c r="DF59" s="7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GP59" s="46"/>
      <c r="GV59" s="69"/>
      <c r="GW59" s="69"/>
      <c r="GX59" s="69"/>
      <c r="GY59" s="69"/>
      <c r="GZ59" s="69"/>
      <c r="HA59" s="69"/>
      <c r="HB59" s="69"/>
      <c r="HC59" s="69"/>
      <c r="HD59" s="69"/>
      <c r="HE59" s="69"/>
      <c r="HF59" s="69"/>
      <c r="HG59" s="69"/>
      <c r="IQ59" s="46"/>
      <c r="JV59" s="44"/>
    </row>
    <row r="60" spans="2:585" x14ac:dyDescent="0.2">
      <c r="B60" s="82" t="s">
        <v>23</v>
      </c>
      <c r="C60" s="252"/>
      <c r="E60" s="252"/>
      <c r="G60" s="69"/>
      <c r="H60"/>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79"/>
      <c r="CW60" s="79"/>
      <c r="CX60" s="79"/>
      <c r="CY60" s="79"/>
      <c r="CZ60" s="79"/>
      <c r="DA60" s="79"/>
      <c r="DB60" s="79"/>
      <c r="DC60" s="79"/>
      <c r="DD60" s="79"/>
      <c r="DE60" s="79"/>
      <c r="DF60" s="7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GP60" s="46"/>
      <c r="GV60" s="69"/>
      <c r="GW60" s="69"/>
      <c r="GX60" s="69"/>
      <c r="GY60" s="69"/>
      <c r="GZ60" s="69"/>
      <c r="HA60" s="69"/>
      <c r="HB60" s="69"/>
      <c r="HC60" s="69"/>
      <c r="HD60" s="69"/>
      <c r="HE60" s="69"/>
      <c r="HF60" s="69"/>
      <c r="HG60" s="69"/>
      <c r="IQ60" s="46"/>
      <c r="JV60" s="44"/>
    </row>
    <row r="61" spans="2:585" x14ac:dyDescent="0.2">
      <c r="B61" s="43">
        <v>1</v>
      </c>
      <c r="C61" s="83">
        <f t="shared" ref="C61:C83" ca="1" si="5">OFFSET($F$60,$B61,$E$4)</f>
        <v>0</v>
      </c>
      <c r="D61" s="84">
        <f ca="1">IF(C7&gt;0,C61/C7,0)</f>
        <v>0</v>
      </c>
      <c r="E61" s="85">
        <f ca="1">RANK(C61,$C$61:$C$84)</f>
        <v>1</v>
      </c>
      <c r="F61" s="86"/>
      <c r="G61">
        <v>3292</v>
      </c>
      <c r="H61">
        <v>2999.5</v>
      </c>
      <c r="I61">
        <v>2686</v>
      </c>
      <c r="J61">
        <v>2861.5</v>
      </c>
      <c r="K61">
        <v>2449</v>
      </c>
      <c r="L61">
        <v>3316</v>
      </c>
      <c r="M61">
        <v>3400</v>
      </c>
      <c r="N61">
        <v>3464.5</v>
      </c>
      <c r="O61">
        <v>2964</v>
      </c>
      <c r="P61">
        <v>2838</v>
      </c>
      <c r="Q61">
        <v>4084</v>
      </c>
      <c r="R61">
        <v>2260</v>
      </c>
      <c r="S61">
        <v>2359</v>
      </c>
      <c r="T61">
        <v>2681</v>
      </c>
      <c r="U61">
        <v>5318</v>
      </c>
      <c r="V61">
        <v>3587</v>
      </c>
      <c r="W61">
        <v>4206</v>
      </c>
      <c r="X61">
        <v>3502</v>
      </c>
      <c r="Y61">
        <v>3691.5</v>
      </c>
      <c r="Z61" s="1">
        <v>3540</v>
      </c>
      <c r="AA61" s="1">
        <v>3610</v>
      </c>
      <c r="AB61" s="1">
        <v>3062</v>
      </c>
      <c r="AC61" s="1">
        <v>3672</v>
      </c>
      <c r="AD61" s="1">
        <v>3240</v>
      </c>
      <c r="AE61" s="1">
        <v>3363</v>
      </c>
      <c r="AP61" s="46"/>
      <c r="CB61" s="69"/>
      <c r="CD61" s="69"/>
      <c r="DR61" s="44"/>
      <c r="DT61" s="44"/>
      <c r="DV61" s="69"/>
      <c r="DW61" s="69"/>
      <c r="DX61" s="44"/>
      <c r="EU61" s="69"/>
      <c r="FI61" s="1"/>
      <c r="FS61" s="44"/>
      <c r="FU61" s="44"/>
      <c r="FV61" s="44"/>
      <c r="FW61" s="69"/>
      <c r="FX61" s="69"/>
      <c r="FY61" s="44"/>
      <c r="GJ61" s="1"/>
      <c r="GL61" s="1"/>
      <c r="GP61" s="1"/>
      <c r="HJ61" s="1"/>
      <c r="IK61" s="1"/>
      <c r="IM61" s="1"/>
      <c r="IQ61" s="1"/>
      <c r="JV61" s="44"/>
      <c r="KZ61" s="87"/>
      <c r="LA61" s="87"/>
      <c r="LB61" s="87"/>
      <c r="LC61" s="87"/>
      <c r="LD61" s="87"/>
      <c r="LE61" s="87"/>
      <c r="LF61" s="87"/>
      <c r="LG61" s="87"/>
      <c r="LH61" s="87"/>
      <c r="LI61" s="87"/>
      <c r="OY61" s="44"/>
      <c r="PG61" s="44"/>
      <c r="PJ61" s="44"/>
    </row>
    <row r="62" spans="2:585" x14ac:dyDescent="0.2">
      <c r="B62" s="43">
        <v>2</v>
      </c>
      <c r="C62" s="83">
        <f t="shared" ca="1" si="5"/>
        <v>0</v>
      </c>
      <c r="D62" s="84">
        <f t="shared" ref="D62:D83" ca="1" si="6">IF(C8&gt;0,C62/C8,0)</f>
        <v>0</v>
      </c>
      <c r="E62" s="85">
        <f t="shared" ref="E62:E84" ca="1" si="7">RANK(C62,$C$61:$C$84)</f>
        <v>1</v>
      </c>
      <c r="F62" s="86"/>
      <c r="G62">
        <v>3111</v>
      </c>
      <c r="H62">
        <v>2659.5</v>
      </c>
      <c r="I62">
        <v>3334.5</v>
      </c>
      <c r="J62">
        <v>3982</v>
      </c>
      <c r="K62">
        <v>3515</v>
      </c>
      <c r="L62">
        <v>2774</v>
      </c>
      <c r="M62">
        <v>4121.5</v>
      </c>
      <c r="N62">
        <v>3380</v>
      </c>
      <c r="O62">
        <v>2941.5</v>
      </c>
      <c r="P62">
        <v>3948</v>
      </c>
      <c r="Q62">
        <v>3209</v>
      </c>
      <c r="R62">
        <v>1759</v>
      </c>
      <c r="S62">
        <v>2720</v>
      </c>
      <c r="T62">
        <v>1756</v>
      </c>
      <c r="U62">
        <v>5497</v>
      </c>
      <c r="V62">
        <v>3860</v>
      </c>
      <c r="W62">
        <v>3304</v>
      </c>
      <c r="X62">
        <v>3791</v>
      </c>
      <c r="Y62">
        <v>4330</v>
      </c>
      <c r="Z62" s="1">
        <v>2380</v>
      </c>
      <c r="AA62" s="1">
        <v>3585</v>
      </c>
      <c r="AB62" s="1">
        <v>4620</v>
      </c>
      <c r="AC62" s="1">
        <v>3051</v>
      </c>
      <c r="AD62" s="1">
        <v>6445</v>
      </c>
      <c r="AE62" s="1">
        <v>4926</v>
      </c>
      <c r="AP62" s="46"/>
      <c r="CB62" s="69"/>
      <c r="CD62" s="69"/>
      <c r="DR62" s="44"/>
      <c r="DT62" s="44"/>
      <c r="DV62" s="69"/>
      <c r="DW62" s="69"/>
      <c r="DX62" s="44"/>
      <c r="EU62" s="69"/>
      <c r="FI62" s="1"/>
      <c r="FS62" s="44"/>
      <c r="FU62" s="44"/>
      <c r="FV62" s="44"/>
      <c r="FW62" s="69"/>
      <c r="FX62" s="69"/>
      <c r="FY62" s="44"/>
      <c r="GJ62" s="1"/>
      <c r="GL62" s="1"/>
      <c r="GP62" s="1"/>
      <c r="HJ62" s="1"/>
      <c r="IK62" s="1"/>
      <c r="IM62" s="1"/>
      <c r="IQ62" s="1"/>
      <c r="JV62" s="44"/>
      <c r="KZ62" s="87"/>
      <c r="LA62" s="87"/>
      <c r="LB62" s="87"/>
      <c r="LC62" s="87"/>
      <c r="LD62" s="87"/>
      <c r="LE62" s="87"/>
      <c r="LF62" s="87"/>
      <c r="LG62" s="87"/>
      <c r="LH62" s="87"/>
      <c r="LI62" s="87"/>
      <c r="OY62" s="44"/>
      <c r="PG62" s="44"/>
      <c r="PJ62" s="44"/>
    </row>
    <row r="63" spans="2:585" x14ac:dyDescent="0.2">
      <c r="B63" s="43">
        <v>3</v>
      </c>
      <c r="C63" s="83">
        <f t="shared" ca="1" si="5"/>
        <v>0</v>
      </c>
      <c r="D63" s="84">
        <f t="shared" ca="1" si="6"/>
        <v>0</v>
      </c>
      <c r="E63" s="85">
        <f t="shared" ca="1" si="7"/>
        <v>1</v>
      </c>
      <c r="F63" s="86"/>
      <c r="G63">
        <v>3243</v>
      </c>
      <c r="H63">
        <v>2670</v>
      </c>
      <c r="I63">
        <v>3011</v>
      </c>
      <c r="J63">
        <v>3726</v>
      </c>
      <c r="K63">
        <v>2164</v>
      </c>
      <c r="L63">
        <v>4074</v>
      </c>
      <c r="M63">
        <v>2984.5</v>
      </c>
      <c r="N63">
        <v>1861</v>
      </c>
      <c r="O63">
        <v>2559.5</v>
      </c>
      <c r="P63">
        <v>4115.5</v>
      </c>
      <c r="Q63">
        <v>4451.5</v>
      </c>
      <c r="R63">
        <v>754</v>
      </c>
      <c r="S63">
        <v>3978</v>
      </c>
      <c r="T63">
        <v>4549.5</v>
      </c>
      <c r="U63">
        <v>5379</v>
      </c>
      <c r="V63">
        <v>3854</v>
      </c>
      <c r="W63">
        <v>1683</v>
      </c>
      <c r="X63">
        <v>2275</v>
      </c>
      <c r="Y63">
        <v>3367</v>
      </c>
      <c r="Z63" s="1">
        <v>2051</v>
      </c>
      <c r="AA63" s="1">
        <v>4044.5</v>
      </c>
      <c r="AB63" s="1">
        <v>3967</v>
      </c>
      <c r="AC63" s="1">
        <v>3312.5</v>
      </c>
      <c r="AD63" s="1">
        <v>4060</v>
      </c>
      <c r="AE63" s="1">
        <v>4092</v>
      </c>
      <c r="AP63" s="46"/>
      <c r="CB63" s="69"/>
      <c r="CD63" s="69"/>
      <c r="DR63" s="44"/>
      <c r="DT63" s="44"/>
      <c r="DV63" s="69"/>
      <c r="DW63" s="69"/>
      <c r="DX63" s="44"/>
      <c r="EU63" s="69"/>
      <c r="FI63" s="1"/>
      <c r="FS63" s="44"/>
      <c r="FU63" s="44"/>
      <c r="FV63" s="44"/>
      <c r="FW63" s="69"/>
      <c r="FX63" s="69"/>
      <c r="FY63" s="44"/>
      <c r="GJ63" s="1"/>
      <c r="GL63" s="1"/>
      <c r="GP63" s="1"/>
      <c r="HJ63" s="1"/>
      <c r="IK63" s="1"/>
      <c r="IM63" s="1"/>
      <c r="IQ63" s="1"/>
      <c r="JV63" s="44"/>
      <c r="KZ63" s="87"/>
      <c r="LA63" s="87"/>
      <c r="LB63" s="87"/>
      <c r="LC63" s="87"/>
      <c r="LD63" s="87"/>
      <c r="LE63" s="87"/>
      <c r="LF63" s="87"/>
      <c r="LG63" s="87"/>
      <c r="LH63" s="87"/>
      <c r="LI63" s="87"/>
      <c r="OY63" s="44"/>
      <c r="PG63" s="44"/>
      <c r="PJ63" s="44"/>
    </row>
    <row r="64" spans="2:585" x14ac:dyDescent="0.2">
      <c r="B64" s="43">
        <v>4</v>
      </c>
      <c r="C64" s="83">
        <f t="shared" ca="1" si="5"/>
        <v>0</v>
      </c>
      <c r="D64" s="84">
        <f t="shared" ca="1" si="6"/>
        <v>0</v>
      </c>
      <c r="E64" s="85">
        <f t="shared" ca="1" si="7"/>
        <v>1</v>
      </c>
      <c r="F64" s="86"/>
      <c r="G64">
        <v>2707.5</v>
      </c>
      <c r="H64">
        <v>3545</v>
      </c>
      <c r="I64">
        <v>3397</v>
      </c>
      <c r="J64">
        <v>2971.5</v>
      </c>
      <c r="K64">
        <v>3305</v>
      </c>
      <c r="L64">
        <v>3342</v>
      </c>
      <c r="M64">
        <v>1402.5</v>
      </c>
      <c r="N64">
        <v>1137.5</v>
      </c>
      <c r="O64">
        <v>475</v>
      </c>
      <c r="P64">
        <v>3725</v>
      </c>
      <c r="Q64">
        <v>4662</v>
      </c>
      <c r="R64">
        <v>3719</v>
      </c>
      <c r="S64">
        <v>2194</v>
      </c>
      <c r="T64">
        <v>2832.5</v>
      </c>
      <c r="U64">
        <v>4890</v>
      </c>
      <c r="V64">
        <v>4837</v>
      </c>
      <c r="W64">
        <v>3118</v>
      </c>
      <c r="X64">
        <v>3207</v>
      </c>
      <c r="Y64">
        <v>3044</v>
      </c>
      <c r="Z64" s="1">
        <v>4219</v>
      </c>
      <c r="AA64" s="1">
        <v>4281</v>
      </c>
      <c r="AB64" s="1">
        <v>5999</v>
      </c>
      <c r="AC64" s="1">
        <v>5577</v>
      </c>
      <c r="AD64" s="1">
        <v>6662.5</v>
      </c>
      <c r="AE64" s="1">
        <v>4576.5</v>
      </c>
      <c r="AP64" s="46"/>
      <c r="CB64" s="69"/>
      <c r="CD64" s="69"/>
      <c r="DR64" s="44"/>
      <c r="DT64" s="44"/>
      <c r="DV64" s="69"/>
      <c r="DW64" s="69"/>
      <c r="DX64" s="44"/>
      <c r="EU64" s="69"/>
      <c r="FI64" s="1"/>
      <c r="FS64" s="44"/>
      <c r="FU64" s="44"/>
      <c r="FV64" s="44"/>
      <c r="FW64" s="69"/>
      <c r="FX64" s="69"/>
      <c r="FY64" s="44"/>
      <c r="GJ64" s="1"/>
      <c r="GL64" s="1"/>
      <c r="GP64" s="1"/>
      <c r="HJ64" s="1"/>
      <c r="IK64" s="1"/>
      <c r="IM64" s="1"/>
      <c r="IQ64" s="1"/>
      <c r="JV64" s="44"/>
      <c r="KZ64" s="87"/>
      <c r="LA64" s="87"/>
      <c r="LB64" s="87"/>
      <c r="LC64" s="87"/>
      <c r="LD64" s="87"/>
      <c r="LE64" s="87"/>
      <c r="LF64" s="87"/>
      <c r="LG64" s="87"/>
      <c r="LH64" s="87"/>
      <c r="LI64" s="87"/>
      <c r="OY64" s="44"/>
      <c r="PG64" s="44"/>
      <c r="PJ64" s="44"/>
    </row>
    <row r="65" spans="2:426" x14ac:dyDescent="0.2">
      <c r="B65" s="43">
        <v>5</v>
      </c>
      <c r="C65" s="66">
        <f t="shared" ca="1" si="5"/>
        <v>0</v>
      </c>
      <c r="D65" s="67">
        <f t="shared" ca="1" si="6"/>
        <v>0</v>
      </c>
      <c r="E65" s="85">
        <f t="shared" ca="1" si="7"/>
        <v>1</v>
      </c>
      <c r="F65" s="68"/>
      <c r="G65">
        <v>3198</v>
      </c>
      <c r="H65">
        <v>3037.5</v>
      </c>
      <c r="I65">
        <v>3452.5</v>
      </c>
      <c r="J65">
        <v>2813</v>
      </c>
      <c r="K65">
        <v>2636</v>
      </c>
      <c r="L65">
        <v>3084.5</v>
      </c>
      <c r="M65">
        <v>2863</v>
      </c>
      <c r="N65">
        <v>2601.5</v>
      </c>
      <c r="O65">
        <v>3051.5</v>
      </c>
      <c r="P65">
        <v>3191</v>
      </c>
      <c r="Q65">
        <v>2363</v>
      </c>
      <c r="R65">
        <v>2568</v>
      </c>
      <c r="S65">
        <v>2983</v>
      </c>
      <c r="T65">
        <v>4151</v>
      </c>
      <c r="U65">
        <v>6033.5</v>
      </c>
      <c r="V65">
        <v>2990.5</v>
      </c>
      <c r="W65">
        <v>3108</v>
      </c>
      <c r="X65">
        <v>2361</v>
      </c>
      <c r="Y65">
        <v>3803</v>
      </c>
      <c r="Z65" s="1">
        <v>3425</v>
      </c>
      <c r="AA65" s="1">
        <v>3120</v>
      </c>
      <c r="AB65" s="1">
        <v>3494</v>
      </c>
      <c r="AC65" s="1">
        <v>5050.5</v>
      </c>
      <c r="AD65" s="1">
        <v>5371</v>
      </c>
      <c r="AE65" s="1">
        <v>3103</v>
      </c>
      <c r="AP65" s="46"/>
      <c r="CB65" s="69"/>
      <c r="CD65" s="69"/>
      <c r="DR65" s="44"/>
      <c r="DT65" s="44"/>
      <c r="DV65" s="69"/>
      <c r="DW65" s="69"/>
      <c r="DX65" s="44"/>
      <c r="EU65" s="69"/>
      <c r="FI65" s="1"/>
      <c r="FS65" s="44"/>
      <c r="FU65" s="44"/>
      <c r="FV65" s="44"/>
      <c r="FW65" s="69"/>
      <c r="FX65" s="69"/>
      <c r="FY65" s="44"/>
      <c r="GJ65" s="1"/>
      <c r="GL65" s="1"/>
      <c r="GP65" s="1"/>
      <c r="HJ65" s="1"/>
      <c r="IK65" s="1"/>
      <c r="IM65" s="1"/>
      <c r="IQ65" s="1"/>
      <c r="JV65" s="44"/>
      <c r="KZ65" s="87"/>
      <c r="LA65" s="87"/>
      <c r="LB65" s="87"/>
      <c r="LC65" s="87"/>
      <c r="LD65" s="87"/>
      <c r="LE65" s="87"/>
      <c r="LF65" s="87"/>
      <c r="LG65" s="87"/>
      <c r="LH65" s="87"/>
      <c r="LI65" s="87"/>
      <c r="OY65" s="44"/>
      <c r="PG65" s="44"/>
      <c r="PJ65" s="44"/>
    </row>
    <row r="66" spans="2:426" x14ac:dyDescent="0.2">
      <c r="B66" s="43">
        <v>6</v>
      </c>
      <c r="C66" s="66">
        <f t="shared" ca="1" si="5"/>
        <v>0</v>
      </c>
      <c r="D66" s="67">
        <f t="shared" ca="1" si="6"/>
        <v>0</v>
      </c>
      <c r="E66" s="85">
        <f t="shared" ca="1" si="7"/>
        <v>1</v>
      </c>
      <c r="F66" s="68"/>
      <c r="G66">
        <v>2126.5</v>
      </c>
      <c r="H66">
        <v>3035</v>
      </c>
      <c r="I66">
        <v>2589</v>
      </c>
      <c r="J66">
        <v>4415.5</v>
      </c>
      <c r="K66">
        <v>2772</v>
      </c>
      <c r="L66">
        <v>1941</v>
      </c>
      <c r="M66">
        <v>4591</v>
      </c>
      <c r="N66">
        <v>1954</v>
      </c>
      <c r="O66">
        <v>2398</v>
      </c>
      <c r="P66">
        <v>3312</v>
      </c>
      <c r="Q66">
        <v>2240</v>
      </c>
      <c r="R66">
        <v>4046</v>
      </c>
      <c r="S66">
        <v>1791.5</v>
      </c>
      <c r="T66">
        <v>3786</v>
      </c>
      <c r="U66">
        <v>6696</v>
      </c>
      <c r="V66">
        <v>3613</v>
      </c>
      <c r="W66">
        <v>3004</v>
      </c>
      <c r="X66">
        <v>4325</v>
      </c>
      <c r="Y66">
        <v>2323</v>
      </c>
      <c r="Z66" s="1">
        <v>2203.5</v>
      </c>
      <c r="AA66" s="1">
        <v>1192</v>
      </c>
      <c r="AB66" s="1">
        <v>3364</v>
      </c>
      <c r="AC66" s="1">
        <v>3544</v>
      </c>
      <c r="AD66" s="1">
        <v>2208</v>
      </c>
      <c r="AE66" s="1">
        <v>1489</v>
      </c>
      <c r="AP66" s="46"/>
      <c r="CB66" s="69"/>
      <c r="CD66" s="69"/>
      <c r="DR66" s="44"/>
      <c r="DT66" s="44"/>
      <c r="DV66" s="69"/>
      <c r="DW66" s="69"/>
      <c r="DX66" s="44"/>
      <c r="EU66" s="69"/>
      <c r="FI66" s="1"/>
      <c r="FS66" s="44"/>
      <c r="FU66" s="44"/>
      <c r="FV66" s="44"/>
      <c r="FW66" s="69"/>
      <c r="FX66" s="69"/>
      <c r="FY66" s="44"/>
      <c r="GJ66" s="1"/>
      <c r="GL66" s="1"/>
      <c r="GP66" s="1"/>
      <c r="HJ66" s="1"/>
      <c r="IK66" s="1"/>
      <c r="IM66" s="1"/>
      <c r="IQ66" s="1"/>
      <c r="JV66" s="44"/>
      <c r="KZ66" s="87"/>
      <c r="LA66" s="87"/>
      <c r="LB66" s="87"/>
      <c r="LC66" s="87"/>
      <c r="LD66" s="87"/>
      <c r="LE66" s="87"/>
      <c r="LF66" s="87"/>
      <c r="LG66" s="87"/>
      <c r="LH66" s="87"/>
      <c r="LI66" s="87"/>
      <c r="OY66" s="44"/>
      <c r="PG66" s="44"/>
      <c r="PJ66" s="44"/>
    </row>
    <row r="67" spans="2:426" x14ac:dyDescent="0.2">
      <c r="B67" s="43">
        <v>7</v>
      </c>
      <c r="C67" s="66">
        <f t="shared" ca="1" si="5"/>
        <v>0</v>
      </c>
      <c r="D67" s="67">
        <f t="shared" ca="1" si="6"/>
        <v>0</v>
      </c>
      <c r="E67" s="85">
        <f t="shared" ca="1" si="7"/>
        <v>1</v>
      </c>
      <c r="F67" s="68"/>
      <c r="G67">
        <v>3428.5</v>
      </c>
      <c r="H67">
        <v>2634.5</v>
      </c>
      <c r="I67">
        <v>4069</v>
      </c>
      <c r="J67">
        <v>2045</v>
      </c>
      <c r="K67">
        <v>2871.5</v>
      </c>
      <c r="L67">
        <v>3700.5</v>
      </c>
      <c r="M67">
        <v>3135</v>
      </c>
      <c r="N67">
        <v>3504</v>
      </c>
      <c r="O67">
        <v>2513</v>
      </c>
      <c r="P67">
        <v>2023.5</v>
      </c>
      <c r="Q67">
        <v>4609</v>
      </c>
      <c r="R67">
        <v>2386.5</v>
      </c>
      <c r="S67">
        <v>1973</v>
      </c>
      <c r="T67">
        <v>3223</v>
      </c>
      <c r="U67">
        <v>2849</v>
      </c>
      <c r="V67">
        <v>3735</v>
      </c>
      <c r="W67">
        <v>3472</v>
      </c>
      <c r="X67">
        <v>3197.5</v>
      </c>
      <c r="Y67">
        <v>4038</v>
      </c>
      <c r="Z67" s="1">
        <v>4179</v>
      </c>
      <c r="AA67" s="1">
        <v>3705</v>
      </c>
      <c r="AB67" s="1">
        <v>3226</v>
      </c>
      <c r="AC67" s="1">
        <v>4235</v>
      </c>
      <c r="AD67" s="1">
        <v>4120.5</v>
      </c>
      <c r="AE67" s="1">
        <v>2019.5</v>
      </c>
      <c r="AP67" s="46"/>
      <c r="CB67" s="69"/>
      <c r="CD67" s="69"/>
      <c r="DR67" s="44"/>
      <c r="DT67" s="44"/>
      <c r="DV67" s="69"/>
      <c r="DW67" s="69"/>
      <c r="DX67" s="44"/>
      <c r="EU67" s="69"/>
      <c r="FI67" s="1"/>
      <c r="FS67" s="44"/>
      <c r="FU67" s="44"/>
      <c r="FV67" s="44"/>
      <c r="FW67" s="69"/>
      <c r="FX67" s="69"/>
      <c r="FY67" s="44"/>
      <c r="GJ67" s="1"/>
      <c r="GL67" s="1"/>
      <c r="GP67" s="1"/>
      <c r="HJ67" s="1"/>
      <c r="IK67" s="1"/>
      <c r="IM67" s="1"/>
      <c r="IQ67" s="1"/>
      <c r="JV67" s="44"/>
      <c r="KZ67" s="87"/>
      <c r="LA67" s="87"/>
      <c r="LB67" s="87"/>
      <c r="LC67" s="87"/>
      <c r="LD67" s="87"/>
      <c r="LE67" s="87"/>
      <c r="LF67" s="87"/>
      <c r="LG67" s="87"/>
      <c r="LH67" s="87"/>
      <c r="LI67" s="87"/>
      <c r="OY67" s="44"/>
      <c r="PG67" s="44"/>
      <c r="PJ67" s="44"/>
    </row>
    <row r="68" spans="2:426" x14ac:dyDescent="0.2">
      <c r="B68" s="43">
        <v>8</v>
      </c>
      <c r="C68" s="66">
        <f t="shared" ca="1" si="5"/>
        <v>0</v>
      </c>
      <c r="D68" s="67">
        <f t="shared" ca="1" si="6"/>
        <v>0</v>
      </c>
      <c r="E68" s="85">
        <f t="shared" ca="1" si="7"/>
        <v>1</v>
      </c>
      <c r="F68" s="68"/>
      <c r="G68">
        <v>2945</v>
      </c>
      <c r="H68">
        <v>3338</v>
      </c>
      <c r="I68">
        <v>3289</v>
      </c>
      <c r="J68">
        <v>2917.5</v>
      </c>
      <c r="K68">
        <v>3109</v>
      </c>
      <c r="L68">
        <v>3224</v>
      </c>
      <c r="M68">
        <v>3205</v>
      </c>
      <c r="N68">
        <v>3353</v>
      </c>
      <c r="O68">
        <v>3530</v>
      </c>
      <c r="P68">
        <v>2757</v>
      </c>
      <c r="Q68">
        <v>3883</v>
      </c>
      <c r="R68">
        <v>3311</v>
      </c>
      <c r="S68">
        <v>3058.5</v>
      </c>
      <c r="T68">
        <v>3652</v>
      </c>
      <c r="U68">
        <v>6533.5</v>
      </c>
      <c r="V68">
        <v>4285</v>
      </c>
      <c r="W68">
        <v>3592</v>
      </c>
      <c r="X68">
        <v>3149</v>
      </c>
      <c r="Y68">
        <v>3921.5</v>
      </c>
      <c r="Z68" s="1">
        <v>3097</v>
      </c>
      <c r="AA68" s="1">
        <v>3896.5</v>
      </c>
      <c r="AB68" s="1">
        <v>4560</v>
      </c>
      <c r="AC68" s="1">
        <v>5025</v>
      </c>
      <c r="AD68" s="1">
        <v>4831</v>
      </c>
      <c r="AE68" s="1">
        <v>4553</v>
      </c>
      <c r="AP68" s="46"/>
      <c r="CB68" s="69"/>
      <c r="CD68" s="69"/>
      <c r="DR68" s="44"/>
      <c r="DT68" s="44"/>
      <c r="DV68" s="69"/>
      <c r="DW68" s="69"/>
      <c r="DX68" s="44"/>
      <c r="EU68" s="69"/>
      <c r="FI68" s="1"/>
      <c r="FS68" s="44"/>
      <c r="FU68" s="44"/>
      <c r="FV68" s="44"/>
      <c r="FW68" s="69"/>
      <c r="FX68" s="69"/>
      <c r="FY68" s="44"/>
      <c r="GJ68" s="1"/>
      <c r="GL68" s="1"/>
      <c r="GP68" s="1"/>
      <c r="HJ68" s="1"/>
      <c r="IK68" s="1"/>
      <c r="IM68" s="1"/>
      <c r="IQ68" s="1"/>
      <c r="JV68" s="44"/>
      <c r="KZ68" s="87"/>
      <c r="LA68" s="87"/>
      <c r="LB68" s="87"/>
      <c r="LC68" s="87"/>
      <c r="LD68" s="87"/>
      <c r="LE68" s="87"/>
      <c r="LF68" s="87"/>
      <c r="LG68" s="87"/>
      <c r="LH68" s="87"/>
      <c r="LI68" s="87"/>
      <c r="OY68" s="44"/>
      <c r="PG68" s="44"/>
      <c r="PJ68" s="44"/>
    </row>
    <row r="69" spans="2:426" x14ac:dyDescent="0.2">
      <c r="B69" s="43">
        <v>9</v>
      </c>
      <c r="C69" s="66">
        <f t="shared" ca="1" si="5"/>
        <v>0</v>
      </c>
      <c r="D69" s="67">
        <f t="shared" ca="1" si="6"/>
        <v>0</v>
      </c>
      <c r="E69" s="85">
        <f t="shared" ca="1" si="7"/>
        <v>1</v>
      </c>
      <c r="F69" s="68"/>
      <c r="G69">
        <v>3402</v>
      </c>
      <c r="H69">
        <v>3059</v>
      </c>
      <c r="I69">
        <v>3718</v>
      </c>
      <c r="J69">
        <v>3183</v>
      </c>
      <c r="K69">
        <v>2549</v>
      </c>
      <c r="L69">
        <v>3581</v>
      </c>
      <c r="M69">
        <v>2816</v>
      </c>
      <c r="N69">
        <v>4166.5</v>
      </c>
      <c r="O69">
        <v>3014</v>
      </c>
      <c r="P69">
        <v>3332</v>
      </c>
      <c r="Q69">
        <v>2067.5</v>
      </c>
      <c r="R69">
        <v>2832</v>
      </c>
      <c r="S69">
        <v>2571</v>
      </c>
      <c r="T69">
        <v>3243.5</v>
      </c>
      <c r="U69">
        <v>4414</v>
      </c>
      <c r="V69">
        <v>4250</v>
      </c>
      <c r="W69">
        <v>2147.5</v>
      </c>
      <c r="X69">
        <v>2688.5</v>
      </c>
      <c r="Y69">
        <v>4027</v>
      </c>
      <c r="Z69" s="1">
        <v>2062.5</v>
      </c>
      <c r="AA69" s="1">
        <v>2657</v>
      </c>
      <c r="AB69" s="1">
        <v>4844</v>
      </c>
      <c r="AC69" s="1">
        <v>2944</v>
      </c>
      <c r="AD69" s="1">
        <v>3796.5</v>
      </c>
      <c r="AE69" s="1">
        <v>4003</v>
      </c>
      <c r="AP69" s="46"/>
      <c r="CB69" s="69"/>
      <c r="CD69" s="69"/>
      <c r="DR69" s="44"/>
      <c r="DT69" s="44"/>
      <c r="DV69" s="69"/>
      <c r="DW69" s="69"/>
      <c r="DX69" s="44"/>
      <c r="EU69" s="69"/>
      <c r="FI69" s="1"/>
      <c r="FS69" s="44"/>
      <c r="FU69" s="44"/>
      <c r="FV69" s="44"/>
      <c r="FW69" s="69"/>
      <c r="FX69" s="69"/>
      <c r="FY69" s="44"/>
      <c r="GJ69" s="1"/>
      <c r="GL69" s="1"/>
      <c r="GP69" s="1"/>
      <c r="HJ69" s="1"/>
      <c r="IK69" s="1"/>
      <c r="IM69" s="1"/>
      <c r="IQ69" s="1"/>
      <c r="JV69" s="44"/>
      <c r="KZ69" s="87"/>
      <c r="LA69" s="87"/>
      <c r="LB69" s="87"/>
      <c r="LC69" s="87"/>
      <c r="LD69" s="87"/>
      <c r="LE69" s="87"/>
      <c r="LF69" s="87"/>
      <c r="LG69" s="87"/>
      <c r="LH69" s="87"/>
      <c r="LI69" s="87"/>
      <c r="OY69" s="44"/>
      <c r="PG69" s="44"/>
      <c r="PJ69" s="44"/>
    </row>
    <row r="70" spans="2:426" x14ac:dyDescent="0.2">
      <c r="B70" s="43">
        <v>10</v>
      </c>
      <c r="C70" s="66">
        <f t="shared" ca="1" si="5"/>
        <v>0</v>
      </c>
      <c r="D70" s="67">
        <f t="shared" ca="1" si="6"/>
        <v>0</v>
      </c>
      <c r="E70" s="85">
        <f t="shared" ca="1" si="7"/>
        <v>1</v>
      </c>
      <c r="F70" s="68"/>
      <c r="G70">
        <v>3068.5</v>
      </c>
      <c r="H70">
        <v>3026</v>
      </c>
      <c r="I70">
        <v>3386.5</v>
      </c>
      <c r="J70">
        <v>3361</v>
      </c>
      <c r="K70">
        <v>3603</v>
      </c>
      <c r="L70">
        <v>4017</v>
      </c>
      <c r="M70">
        <v>3455</v>
      </c>
      <c r="N70">
        <v>3796</v>
      </c>
      <c r="O70">
        <v>3556</v>
      </c>
      <c r="P70">
        <v>3522</v>
      </c>
      <c r="Q70">
        <v>2909</v>
      </c>
      <c r="R70">
        <v>3854</v>
      </c>
      <c r="S70">
        <v>3491</v>
      </c>
      <c r="T70">
        <v>3937.5</v>
      </c>
      <c r="U70">
        <v>2789.5</v>
      </c>
      <c r="V70">
        <v>4607</v>
      </c>
      <c r="W70">
        <v>4299.5</v>
      </c>
      <c r="X70">
        <v>4781</v>
      </c>
      <c r="Y70">
        <v>3875.5</v>
      </c>
      <c r="Z70" s="1">
        <v>4175</v>
      </c>
      <c r="AA70" s="1">
        <v>3764</v>
      </c>
      <c r="AB70" s="1">
        <v>4905.5</v>
      </c>
      <c r="AC70" s="1">
        <v>2757</v>
      </c>
      <c r="AD70" s="1">
        <v>3692</v>
      </c>
      <c r="AE70" s="1">
        <v>5102</v>
      </c>
      <c r="AP70" s="46"/>
      <c r="CB70" s="69"/>
      <c r="CD70" s="69"/>
      <c r="DR70" s="44"/>
      <c r="DT70" s="44"/>
      <c r="DV70" s="69"/>
      <c r="DW70" s="69"/>
      <c r="DX70" s="44"/>
      <c r="EU70" s="69"/>
      <c r="FI70" s="1"/>
      <c r="FS70" s="44"/>
      <c r="FU70" s="44"/>
      <c r="FV70" s="44"/>
      <c r="FW70" s="69"/>
      <c r="FX70" s="69"/>
      <c r="FY70" s="44"/>
      <c r="GJ70" s="1"/>
      <c r="GL70" s="1"/>
      <c r="GP70" s="1"/>
      <c r="HJ70" s="1"/>
      <c r="IK70" s="1"/>
      <c r="IM70" s="1"/>
      <c r="IQ70" s="1"/>
      <c r="JV70" s="44"/>
      <c r="KZ70" s="87"/>
      <c r="LA70" s="87"/>
      <c r="LB70" s="87"/>
      <c r="LC70" s="87"/>
      <c r="LD70" s="87"/>
      <c r="LE70" s="87"/>
      <c r="LF70" s="87"/>
      <c r="LG70" s="87"/>
      <c r="LH70" s="87"/>
      <c r="LI70" s="87"/>
      <c r="OY70" s="44"/>
      <c r="PG70" s="44"/>
      <c r="PJ70" s="44"/>
    </row>
    <row r="71" spans="2:426" x14ac:dyDescent="0.2">
      <c r="B71" s="43">
        <v>11</v>
      </c>
      <c r="C71" s="66">
        <f t="shared" ca="1" si="5"/>
        <v>0</v>
      </c>
      <c r="D71" s="67">
        <f t="shared" ca="1" si="6"/>
        <v>0</v>
      </c>
      <c r="E71" s="85">
        <f t="shared" ca="1" si="7"/>
        <v>1</v>
      </c>
      <c r="F71" s="68"/>
      <c r="G71">
        <v>3045.5</v>
      </c>
      <c r="H71">
        <v>3462</v>
      </c>
      <c r="I71">
        <v>2894</v>
      </c>
      <c r="J71">
        <v>3793.5</v>
      </c>
      <c r="K71">
        <v>3457</v>
      </c>
      <c r="L71">
        <v>3418</v>
      </c>
      <c r="M71">
        <v>3785</v>
      </c>
      <c r="N71">
        <v>3587</v>
      </c>
      <c r="O71">
        <v>3715</v>
      </c>
      <c r="P71">
        <v>3625</v>
      </c>
      <c r="Q71">
        <v>4008.5</v>
      </c>
      <c r="R71">
        <v>4128.5</v>
      </c>
      <c r="S71">
        <v>2315</v>
      </c>
      <c r="T71">
        <v>3113</v>
      </c>
      <c r="U71">
        <v>5635</v>
      </c>
      <c r="V71">
        <v>3927</v>
      </c>
      <c r="W71">
        <v>3649.5</v>
      </c>
      <c r="X71">
        <v>3826</v>
      </c>
      <c r="Y71">
        <v>4327</v>
      </c>
      <c r="Z71" s="1">
        <v>4966</v>
      </c>
      <c r="AA71" s="1">
        <v>3710</v>
      </c>
      <c r="AB71" s="1">
        <v>4894</v>
      </c>
      <c r="AC71" s="1">
        <v>4265</v>
      </c>
      <c r="AD71" s="1">
        <v>4682</v>
      </c>
      <c r="AE71" s="1">
        <v>5346.5</v>
      </c>
      <c r="AP71" s="46"/>
      <c r="CB71" s="69"/>
      <c r="CD71" s="69"/>
      <c r="DR71" s="44"/>
      <c r="DT71" s="44"/>
      <c r="DV71" s="69"/>
      <c r="DW71" s="69"/>
      <c r="DX71" s="44"/>
      <c r="EU71" s="69"/>
      <c r="FI71" s="1"/>
      <c r="FS71" s="44"/>
      <c r="FU71" s="44"/>
      <c r="FV71" s="44"/>
      <c r="FW71" s="69"/>
      <c r="FX71" s="69"/>
      <c r="FY71" s="44"/>
      <c r="GJ71" s="1"/>
      <c r="GL71" s="1"/>
      <c r="GP71" s="1"/>
      <c r="HJ71" s="1"/>
      <c r="IK71" s="1"/>
      <c r="IM71" s="1"/>
      <c r="IQ71" s="1"/>
      <c r="JV71" s="44"/>
      <c r="KZ71" s="87"/>
      <c r="LA71" s="87"/>
      <c r="LB71" s="87"/>
      <c r="LC71" s="87"/>
      <c r="LD71" s="87"/>
      <c r="LE71" s="87"/>
      <c r="LF71" s="87"/>
      <c r="LG71" s="87"/>
      <c r="LH71" s="87"/>
      <c r="LI71" s="87"/>
      <c r="OY71" s="44"/>
      <c r="PG71" s="44"/>
      <c r="PJ71" s="44"/>
    </row>
    <row r="72" spans="2:426" x14ac:dyDescent="0.2">
      <c r="B72" s="43">
        <v>12</v>
      </c>
      <c r="C72" s="66">
        <f t="shared" ca="1" si="5"/>
        <v>0</v>
      </c>
      <c r="D72" s="67">
        <f t="shared" ca="1" si="6"/>
        <v>0</v>
      </c>
      <c r="E72" s="85">
        <f t="shared" ca="1" si="7"/>
        <v>1</v>
      </c>
      <c r="F72" s="68"/>
      <c r="G72">
        <v>3539</v>
      </c>
      <c r="H72">
        <v>3292</v>
      </c>
      <c r="I72">
        <v>3721</v>
      </c>
      <c r="J72">
        <v>3506</v>
      </c>
      <c r="K72">
        <v>3930</v>
      </c>
      <c r="L72">
        <v>3926</v>
      </c>
      <c r="M72">
        <v>3934</v>
      </c>
      <c r="N72">
        <v>3907.5</v>
      </c>
      <c r="O72">
        <v>3430</v>
      </c>
      <c r="P72">
        <v>3534</v>
      </c>
      <c r="Q72">
        <v>3844</v>
      </c>
      <c r="R72">
        <v>3705</v>
      </c>
      <c r="S72">
        <v>2804</v>
      </c>
      <c r="T72">
        <v>3542</v>
      </c>
      <c r="U72">
        <v>6841</v>
      </c>
      <c r="V72">
        <v>4763.5</v>
      </c>
      <c r="W72">
        <v>4905.5</v>
      </c>
      <c r="X72">
        <v>4109</v>
      </c>
      <c r="Y72">
        <v>4199.5</v>
      </c>
      <c r="Z72" s="1">
        <v>3458</v>
      </c>
      <c r="AA72" s="1">
        <v>4609</v>
      </c>
      <c r="AB72" s="1">
        <v>5348</v>
      </c>
      <c r="AC72" s="1">
        <v>4875.5</v>
      </c>
      <c r="AD72" s="1">
        <v>6397.5</v>
      </c>
      <c r="AE72" s="1">
        <v>5197</v>
      </c>
      <c r="AP72" s="46"/>
      <c r="CB72" s="69"/>
      <c r="CD72" s="69"/>
      <c r="DR72" s="44"/>
      <c r="DT72" s="44"/>
      <c r="DV72" s="69"/>
      <c r="DW72" s="69"/>
      <c r="DX72" s="44"/>
      <c r="EU72" s="69"/>
      <c r="FI72" s="1"/>
      <c r="FS72" s="44"/>
      <c r="FU72" s="44"/>
      <c r="FV72" s="44"/>
      <c r="FW72" s="69"/>
      <c r="FX72" s="69"/>
      <c r="FY72" s="44"/>
      <c r="GJ72" s="1"/>
      <c r="GL72" s="1"/>
      <c r="GP72" s="1"/>
      <c r="HJ72" s="1"/>
      <c r="IK72" s="1"/>
      <c r="IM72" s="1"/>
      <c r="IQ72" s="1"/>
      <c r="JV72" s="44"/>
      <c r="KZ72" s="87"/>
      <c r="LA72" s="87"/>
      <c r="LB72" s="87"/>
      <c r="LC72" s="87"/>
      <c r="LD72" s="87"/>
      <c r="LE72" s="87"/>
      <c r="LF72" s="87"/>
      <c r="LG72" s="87"/>
      <c r="LH72" s="87"/>
      <c r="LI72" s="87"/>
      <c r="OY72" s="44"/>
      <c r="PG72" s="44"/>
      <c r="PJ72" s="44"/>
    </row>
    <row r="73" spans="2:426" x14ac:dyDescent="0.2">
      <c r="B73" s="43">
        <v>13</v>
      </c>
      <c r="C73" s="66">
        <f t="shared" ca="1" si="5"/>
        <v>0</v>
      </c>
      <c r="D73" s="67">
        <f t="shared" ca="1" si="6"/>
        <v>0</v>
      </c>
      <c r="E73" s="85">
        <f t="shared" ca="1" si="7"/>
        <v>1</v>
      </c>
      <c r="F73" s="68"/>
      <c r="G73">
        <v>3024.5</v>
      </c>
      <c r="H73">
        <v>2693</v>
      </c>
      <c r="I73">
        <v>4558</v>
      </c>
      <c r="J73">
        <v>3852.5</v>
      </c>
      <c r="K73">
        <v>3150.5</v>
      </c>
      <c r="L73">
        <v>3645</v>
      </c>
      <c r="M73">
        <v>3975</v>
      </c>
      <c r="N73">
        <v>3103</v>
      </c>
      <c r="O73">
        <v>3563</v>
      </c>
      <c r="P73">
        <v>4588</v>
      </c>
      <c r="Q73">
        <v>3492</v>
      </c>
      <c r="R73">
        <v>3156</v>
      </c>
      <c r="S73">
        <v>2273</v>
      </c>
      <c r="T73">
        <v>2676</v>
      </c>
      <c r="U73">
        <v>6419.5</v>
      </c>
      <c r="V73">
        <v>4100</v>
      </c>
      <c r="W73">
        <v>4824.5</v>
      </c>
      <c r="X73">
        <v>3557</v>
      </c>
      <c r="Y73">
        <v>4466</v>
      </c>
      <c r="Z73" s="1">
        <v>4697.5</v>
      </c>
      <c r="AA73" s="1">
        <v>3424</v>
      </c>
      <c r="AB73" s="1">
        <v>4681</v>
      </c>
      <c r="AC73" s="1">
        <v>5537</v>
      </c>
      <c r="AD73" s="1">
        <v>5148</v>
      </c>
      <c r="AE73" s="1">
        <v>5773</v>
      </c>
      <c r="AP73" s="46"/>
      <c r="CB73" s="69"/>
      <c r="CD73" s="69"/>
      <c r="DR73" s="44"/>
      <c r="DT73" s="44"/>
      <c r="DV73" s="69"/>
      <c r="DW73" s="69"/>
      <c r="DX73" s="44"/>
      <c r="EU73" s="69"/>
      <c r="FI73" s="1"/>
      <c r="FS73" s="44"/>
      <c r="FU73" s="44"/>
      <c r="FV73" s="44"/>
      <c r="FW73" s="69"/>
      <c r="FX73" s="69"/>
      <c r="FY73" s="44"/>
      <c r="GJ73" s="1"/>
      <c r="GL73" s="1"/>
      <c r="GP73" s="1"/>
      <c r="HJ73" s="1"/>
      <c r="IK73" s="1"/>
      <c r="IM73" s="1"/>
      <c r="IQ73" s="1"/>
      <c r="JV73" s="44"/>
      <c r="KZ73" s="87"/>
      <c r="LA73" s="87"/>
      <c r="LB73" s="87"/>
      <c r="LC73" s="87"/>
      <c r="LD73" s="87"/>
      <c r="LE73" s="87"/>
      <c r="LF73" s="87"/>
      <c r="LG73" s="87"/>
      <c r="LH73" s="87"/>
      <c r="LI73" s="87"/>
      <c r="OY73" s="44"/>
      <c r="PG73" s="44"/>
      <c r="PJ73" s="44"/>
    </row>
    <row r="74" spans="2:426" x14ac:dyDescent="0.2">
      <c r="B74" s="43">
        <v>14</v>
      </c>
      <c r="C74" s="66">
        <f t="shared" ca="1" si="5"/>
        <v>0</v>
      </c>
      <c r="D74" s="67">
        <f t="shared" ca="1" si="6"/>
        <v>0</v>
      </c>
      <c r="E74" s="85">
        <f t="shared" ca="1" si="7"/>
        <v>1</v>
      </c>
      <c r="F74" s="68"/>
      <c r="G74">
        <v>2724</v>
      </c>
      <c r="H74">
        <v>3686.5</v>
      </c>
      <c r="I74">
        <v>3564</v>
      </c>
      <c r="J74">
        <v>3005.5</v>
      </c>
      <c r="K74">
        <v>3233</v>
      </c>
      <c r="L74">
        <v>3439.5</v>
      </c>
      <c r="M74">
        <v>3684</v>
      </c>
      <c r="N74">
        <v>3156</v>
      </c>
      <c r="O74">
        <v>3785</v>
      </c>
      <c r="P74">
        <v>3111</v>
      </c>
      <c r="Q74">
        <v>4273.5</v>
      </c>
      <c r="R74">
        <v>3708</v>
      </c>
      <c r="S74">
        <v>3370</v>
      </c>
      <c r="T74">
        <v>2119</v>
      </c>
      <c r="U74">
        <v>5678.5</v>
      </c>
      <c r="V74">
        <v>4820</v>
      </c>
      <c r="W74">
        <v>4686</v>
      </c>
      <c r="X74">
        <v>4596</v>
      </c>
      <c r="Y74">
        <v>4263</v>
      </c>
      <c r="Z74" s="1">
        <v>3328.5</v>
      </c>
      <c r="AA74" s="1">
        <v>3689</v>
      </c>
      <c r="AB74" s="1">
        <v>6148</v>
      </c>
      <c r="AC74" s="1">
        <v>5182</v>
      </c>
      <c r="AD74" s="1">
        <v>4184</v>
      </c>
      <c r="AE74" s="1">
        <v>5076</v>
      </c>
      <c r="AP74" s="46"/>
      <c r="CB74" s="69"/>
      <c r="CD74" s="69"/>
      <c r="DR74" s="44"/>
      <c r="DT74" s="44"/>
      <c r="DV74" s="69"/>
      <c r="DW74" s="69"/>
      <c r="DX74" s="44"/>
      <c r="EU74" s="69"/>
      <c r="FI74" s="1"/>
      <c r="FS74" s="44"/>
      <c r="FU74" s="44"/>
      <c r="FV74" s="44"/>
      <c r="FW74" s="69"/>
      <c r="FX74" s="69"/>
      <c r="FY74" s="44"/>
      <c r="GJ74" s="1"/>
      <c r="GL74" s="1"/>
      <c r="GP74" s="1"/>
      <c r="HJ74" s="1"/>
      <c r="IK74" s="1"/>
      <c r="IM74" s="1"/>
      <c r="IQ74" s="1"/>
      <c r="JV74" s="44"/>
      <c r="KZ74" s="87"/>
      <c r="LA74" s="87"/>
      <c r="LB74" s="87"/>
      <c r="LC74" s="87"/>
      <c r="LD74" s="87"/>
      <c r="LE74" s="87"/>
      <c r="LF74" s="87"/>
      <c r="LG74" s="87"/>
      <c r="LH74" s="87"/>
      <c r="LI74" s="87"/>
      <c r="OY74" s="44"/>
      <c r="PG74" s="44"/>
      <c r="PJ74" s="44"/>
    </row>
    <row r="75" spans="2:426" x14ac:dyDescent="0.2">
      <c r="B75" s="43">
        <v>15</v>
      </c>
      <c r="C75" s="66">
        <f t="shared" ca="1" si="5"/>
        <v>0</v>
      </c>
      <c r="D75" s="67">
        <f t="shared" ca="1" si="6"/>
        <v>0</v>
      </c>
      <c r="E75" s="85">
        <f t="shared" ca="1" si="7"/>
        <v>1</v>
      </c>
      <c r="F75" s="68"/>
      <c r="G75">
        <v>3774</v>
      </c>
      <c r="H75">
        <v>3594.5</v>
      </c>
      <c r="I75">
        <v>3825.5</v>
      </c>
      <c r="J75">
        <v>3849.5</v>
      </c>
      <c r="K75">
        <v>4012</v>
      </c>
      <c r="L75">
        <v>3765</v>
      </c>
      <c r="M75">
        <v>3281</v>
      </c>
      <c r="N75">
        <v>3366.5</v>
      </c>
      <c r="O75">
        <v>3489</v>
      </c>
      <c r="P75">
        <v>3779</v>
      </c>
      <c r="Q75">
        <v>2671</v>
      </c>
      <c r="R75">
        <v>4280</v>
      </c>
      <c r="S75">
        <v>3041</v>
      </c>
      <c r="T75">
        <v>2393.5</v>
      </c>
      <c r="U75">
        <v>5086</v>
      </c>
      <c r="V75">
        <v>4414</v>
      </c>
      <c r="W75">
        <v>4077</v>
      </c>
      <c r="X75">
        <v>5004.5</v>
      </c>
      <c r="Y75">
        <v>3951</v>
      </c>
      <c r="Z75" s="1">
        <v>4003</v>
      </c>
      <c r="AA75" s="1">
        <v>3955</v>
      </c>
      <c r="AB75" s="1">
        <v>4466</v>
      </c>
      <c r="AC75" s="1">
        <v>5128.5</v>
      </c>
      <c r="AD75" s="1">
        <v>4903.5</v>
      </c>
      <c r="AE75" s="1">
        <v>4237</v>
      </c>
      <c r="AP75" s="46"/>
      <c r="CB75" s="69"/>
      <c r="CD75" s="69"/>
      <c r="DR75" s="44"/>
      <c r="DT75" s="44"/>
      <c r="DV75" s="69"/>
      <c r="DW75" s="69"/>
      <c r="DX75" s="44"/>
      <c r="EU75" s="69"/>
      <c r="FI75" s="1"/>
      <c r="FS75" s="44"/>
      <c r="FU75" s="44"/>
      <c r="FV75" s="44"/>
      <c r="FW75" s="69"/>
      <c r="FX75" s="69"/>
      <c r="FY75" s="44"/>
      <c r="GJ75" s="1"/>
      <c r="GL75" s="1"/>
      <c r="GP75" s="1"/>
      <c r="HJ75" s="1"/>
      <c r="IK75" s="1"/>
      <c r="IM75" s="1"/>
      <c r="IQ75" s="1"/>
      <c r="JV75" s="44"/>
      <c r="KZ75" s="87"/>
      <c r="LA75" s="87"/>
      <c r="LB75" s="87"/>
      <c r="LC75" s="87"/>
      <c r="LD75" s="87"/>
      <c r="LE75" s="87"/>
      <c r="LF75" s="87"/>
      <c r="LG75" s="87"/>
      <c r="LH75" s="87"/>
      <c r="LI75" s="87"/>
      <c r="OY75" s="44"/>
      <c r="PG75" s="44"/>
      <c r="PJ75" s="44"/>
    </row>
    <row r="76" spans="2:426" x14ac:dyDescent="0.2">
      <c r="B76" s="43">
        <v>16</v>
      </c>
      <c r="C76" s="66">
        <f t="shared" ca="1" si="5"/>
        <v>0</v>
      </c>
      <c r="D76" s="67">
        <f t="shared" ca="1" si="6"/>
        <v>0</v>
      </c>
      <c r="E76" s="85">
        <f t="shared" ca="1" si="7"/>
        <v>1</v>
      </c>
      <c r="F76" s="68"/>
      <c r="G76">
        <v>3831</v>
      </c>
      <c r="H76">
        <v>2975</v>
      </c>
      <c r="I76">
        <v>3677</v>
      </c>
      <c r="J76">
        <v>3510</v>
      </c>
      <c r="K76">
        <v>3166</v>
      </c>
      <c r="L76">
        <v>4090</v>
      </c>
      <c r="M76">
        <v>3596.5</v>
      </c>
      <c r="N76">
        <v>3532</v>
      </c>
      <c r="O76">
        <v>3341</v>
      </c>
      <c r="P76">
        <v>3405</v>
      </c>
      <c r="Q76">
        <v>2878</v>
      </c>
      <c r="R76">
        <v>3439</v>
      </c>
      <c r="S76">
        <v>3009</v>
      </c>
      <c r="T76">
        <v>3113</v>
      </c>
      <c r="U76">
        <v>4245</v>
      </c>
      <c r="V76">
        <v>4311</v>
      </c>
      <c r="W76">
        <v>4520</v>
      </c>
      <c r="X76">
        <v>3697</v>
      </c>
      <c r="Y76">
        <v>4629</v>
      </c>
      <c r="Z76" s="1">
        <v>4004.5</v>
      </c>
      <c r="AA76" s="1">
        <v>3665</v>
      </c>
      <c r="AB76" s="1">
        <v>3807.5</v>
      </c>
      <c r="AC76" s="1">
        <v>4883</v>
      </c>
      <c r="AD76" s="1">
        <v>4260.5</v>
      </c>
      <c r="AE76" s="1">
        <v>5553.5</v>
      </c>
      <c r="AP76" s="46"/>
      <c r="CB76" s="69"/>
      <c r="CD76" s="69"/>
      <c r="DR76" s="44"/>
      <c r="DT76" s="44"/>
      <c r="DV76" s="69"/>
      <c r="DW76" s="69"/>
      <c r="DX76" s="44"/>
      <c r="EU76" s="69"/>
      <c r="FI76" s="1"/>
      <c r="FS76" s="44"/>
      <c r="FU76" s="44"/>
      <c r="FV76" s="44"/>
      <c r="FW76" s="69"/>
      <c r="FX76" s="69"/>
      <c r="FY76" s="44"/>
      <c r="GJ76" s="1"/>
      <c r="GL76" s="1"/>
      <c r="GP76" s="1"/>
      <c r="HJ76" s="1"/>
      <c r="IK76" s="1"/>
      <c r="IM76" s="1"/>
      <c r="IQ76" s="1"/>
      <c r="JV76" s="44"/>
      <c r="KZ76" s="87"/>
      <c r="LA76" s="87"/>
      <c r="LB76" s="87"/>
      <c r="LC76" s="87"/>
      <c r="LD76" s="87"/>
      <c r="LE76" s="87"/>
      <c r="LF76" s="87"/>
      <c r="LG76" s="87"/>
      <c r="LH76" s="87"/>
      <c r="LI76" s="87"/>
      <c r="OY76" s="44"/>
      <c r="PG76" s="44"/>
      <c r="PJ76" s="44"/>
    </row>
    <row r="77" spans="2:426" x14ac:dyDescent="0.2">
      <c r="B77" s="43">
        <v>17</v>
      </c>
      <c r="C77" s="66">
        <f t="shared" ca="1" si="5"/>
        <v>0</v>
      </c>
      <c r="D77" s="67">
        <f t="shared" ca="1" si="6"/>
        <v>0</v>
      </c>
      <c r="E77" s="85">
        <f t="shared" ca="1" si="7"/>
        <v>1</v>
      </c>
      <c r="F77" s="68"/>
      <c r="G77">
        <v>3539</v>
      </c>
      <c r="H77">
        <v>3474</v>
      </c>
      <c r="I77">
        <v>3230</v>
      </c>
      <c r="J77">
        <v>3204</v>
      </c>
      <c r="K77">
        <v>3008</v>
      </c>
      <c r="L77">
        <v>3084</v>
      </c>
      <c r="M77">
        <v>3555</v>
      </c>
      <c r="N77">
        <v>3542</v>
      </c>
      <c r="O77">
        <v>3348</v>
      </c>
      <c r="P77">
        <v>3062.5</v>
      </c>
      <c r="Q77">
        <v>3608</v>
      </c>
      <c r="R77">
        <v>3867</v>
      </c>
      <c r="S77">
        <v>3050</v>
      </c>
      <c r="T77">
        <v>2754</v>
      </c>
      <c r="U77">
        <v>6495</v>
      </c>
      <c r="V77">
        <v>4082</v>
      </c>
      <c r="W77">
        <v>4354</v>
      </c>
      <c r="X77">
        <v>3130</v>
      </c>
      <c r="Y77">
        <v>4904</v>
      </c>
      <c r="Z77" s="1">
        <v>3559</v>
      </c>
      <c r="AA77" s="1">
        <v>4238</v>
      </c>
      <c r="AB77" s="1">
        <v>2520</v>
      </c>
      <c r="AC77" s="1">
        <v>3992.5</v>
      </c>
      <c r="AD77" s="1">
        <v>5820</v>
      </c>
      <c r="AE77" s="1">
        <v>3731</v>
      </c>
      <c r="AP77" s="46"/>
      <c r="CB77" s="69"/>
      <c r="CD77" s="69"/>
      <c r="DR77" s="44"/>
      <c r="DT77" s="44"/>
      <c r="DV77" s="69"/>
      <c r="DW77" s="69"/>
      <c r="DX77" s="44"/>
      <c r="EU77" s="69"/>
      <c r="FI77" s="1"/>
      <c r="FS77" s="44"/>
      <c r="FU77" s="44"/>
      <c r="FV77" s="44"/>
      <c r="FW77" s="69"/>
      <c r="FX77" s="69"/>
      <c r="FY77" s="44"/>
      <c r="GJ77" s="1"/>
      <c r="GL77" s="1"/>
      <c r="GP77" s="1"/>
      <c r="HJ77" s="1"/>
      <c r="IK77" s="1"/>
      <c r="IM77" s="1"/>
      <c r="IQ77" s="1"/>
      <c r="JV77" s="44"/>
      <c r="KZ77" s="87"/>
      <c r="LA77" s="87"/>
      <c r="LB77" s="87"/>
      <c r="LC77" s="87"/>
      <c r="LD77" s="87"/>
      <c r="LE77" s="87"/>
      <c r="LF77" s="87"/>
      <c r="LG77" s="87"/>
      <c r="LH77" s="87"/>
      <c r="LI77" s="87"/>
      <c r="OY77" s="44"/>
      <c r="PG77" s="44"/>
      <c r="PJ77" s="44"/>
    </row>
    <row r="78" spans="2:426" x14ac:dyDescent="0.2">
      <c r="B78" s="43">
        <v>18</v>
      </c>
      <c r="C78" s="66">
        <f t="shared" ca="1" si="5"/>
        <v>0</v>
      </c>
      <c r="D78" s="67">
        <f t="shared" ca="1" si="6"/>
        <v>0</v>
      </c>
      <c r="E78" s="85">
        <f t="shared" ca="1" si="7"/>
        <v>1</v>
      </c>
      <c r="F78" s="68"/>
      <c r="G78">
        <v>3523</v>
      </c>
      <c r="H78">
        <v>3799.5</v>
      </c>
      <c r="I78">
        <v>3885</v>
      </c>
      <c r="J78">
        <v>3654</v>
      </c>
      <c r="K78">
        <v>4262</v>
      </c>
      <c r="L78">
        <v>3363</v>
      </c>
      <c r="M78">
        <v>3373</v>
      </c>
      <c r="N78">
        <v>3823</v>
      </c>
      <c r="O78">
        <v>3785</v>
      </c>
      <c r="P78">
        <v>3763.5</v>
      </c>
      <c r="Q78">
        <v>2781</v>
      </c>
      <c r="R78">
        <v>4236</v>
      </c>
      <c r="S78">
        <v>2574</v>
      </c>
      <c r="T78">
        <v>3493</v>
      </c>
      <c r="U78">
        <v>5624</v>
      </c>
      <c r="V78">
        <v>4982</v>
      </c>
      <c r="W78">
        <v>4648</v>
      </c>
      <c r="X78">
        <v>4193</v>
      </c>
      <c r="Y78">
        <v>5173</v>
      </c>
      <c r="Z78" s="1">
        <v>4063</v>
      </c>
      <c r="AA78" s="1">
        <v>4438</v>
      </c>
      <c r="AB78" s="1">
        <v>4470</v>
      </c>
      <c r="AC78" s="1">
        <v>4281.5</v>
      </c>
      <c r="AD78" s="1">
        <v>4936.5</v>
      </c>
      <c r="AE78" s="1">
        <v>5737.5</v>
      </c>
      <c r="AP78" s="46"/>
      <c r="CB78" s="69"/>
      <c r="CD78" s="69"/>
      <c r="DR78" s="44"/>
      <c r="DT78" s="44"/>
      <c r="DV78" s="69"/>
      <c r="DW78" s="69"/>
      <c r="DX78" s="44"/>
      <c r="EU78" s="69"/>
      <c r="FI78" s="1"/>
      <c r="FS78" s="44"/>
      <c r="FU78" s="44"/>
      <c r="FV78" s="44"/>
      <c r="FW78" s="69"/>
      <c r="FX78" s="69"/>
      <c r="FY78" s="44"/>
      <c r="GJ78" s="1"/>
      <c r="GL78" s="1"/>
      <c r="GP78" s="1"/>
      <c r="HJ78" s="1"/>
      <c r="IK78" s="1"/>
      <c r="IM78" s="1"/>
      <c r="IQ78" s="1"/>
      <c r="JV78" s="44"/>
      <c r="KZ78" s="87"/>
      <c r="LA78" s="87"/>
      <c r="LB78" s="87"/>
      <c r="LC78" s="87"/>
      <c r="LD78" s="87"/>
      <c r="LE78" s="87"/>
      <c r="LF78" s="87"/>
      <c r="LG78" s="87"/>
      <c r="LH78" s="87"/>
      <c r="LI78" s="87"/>
      <c r="OY78" s="44"/>
      <c r="PG78" s="44"/>
      <c r="PJ78" s="44"/>
    </row>
    <row r="79" spans="2:426" x14ac:dyDescent="0.2">
      <c r="B79" s="43">
        <v>19</v>
      </c>
      <c r="C79" s="66">
        <f t="shared" ca="1" si="5"/>
        <v>0</v>
      </c>
      <c r="D79" s="67">
        <f t="shared" ca="1" si="6"/>
        <v>0</v>
      </c>
      <c r="E79" s="85">
        <f t="shared" ca="1" si="7"/>
        <v>1</v>
      </c>
      <c r="F79" s="68"/>
      <c r="G79">
        <v>3841</v>
      </c>
      <c r="H79">
        <v>2654</v>
      </c>
      <c r="I79">
        <v>4025</v>
      </c>
      <c r="J79">
        <v>2439</v>
      </c>
      <c r="K79">
        <v>2449</v>
      </c>
      <c r="L79">
        <v>3988.5</v>
      </c>
      <c r="M79">
        <v>3579</v>
      </c>
      <c r="N79">
        <v>2823.5</v>
      </c>
      <c r="O79">
        <v>4483</v>
      </c>
      <c r="P79">
        <v>3708</v>
      </c>
      <c r="Q79">
        <v>3430</v>
      </c>
      <c r="R79">
        <v>2417</v>
      </c>
      <c r="S79">
        <v>2125</v>
      </c>
      <c r="T79">
        <v>3465</v>
      </c>
      <c r="U79">
        <v>4362</v>
      </c>
      <c r="V79">
        <v>4683.5</v>
      </c>
      <c r="W79">
        <v>4389</v>
      </c>
      <c r="X79">
        <v>5314.5</v>
      </c>
      <c r="Y79">
        <v>3159.5</v>
      </c>
      <c r="Z79" s="1">
        <v>4739.5</v>
      </c>
      <c r="AA79" s="1">
        <v>4765</v>
      </c>
      <c r="AB79" s="1">
        <v>5184</v>
      </c>
      <c r="AC79" s="1">
        <v>5018.5</v>
      </c>
      <c r="AD79" s="1">
        <v>2846</v>
      </c>
      <c r="AE79" s="1">
        <v>4332</v>
      </c>
      <c r="AP79" s="46"/>
      <c r="CB79" s="69"/>
      <c r="CD79" s="69"/>
      <c r="DR79" s="44"/>
      <c r="DT79" s="44"/>
      <c r="DV79" s="69"/>
      <c r="DW79" s="69"/>
      <c r="DX79" s="44"/>
      <c r="EU79" s="69"/>
      <c r="FI79" s="1"/>
      <c r="FS79" s="44"/>
      <c r="FU79" s="44"/>
      <c r="FV79" s="44"/>
      <c r="FW79" s="69"/>
      <c r="FX79" s="69"/>
      <c r="FY79" s="44"/>
      <c r="GJ79" s="1"/>
      <c r="GL79" s="1"/>
      <c r="GP79" s="1"/>
      <c r="HJ79" s="1"/>
      <c r="IK79" s="1"/>
      <c r="IM79" s="1"/>
      <c r="IQ79" s="1"/>
      <c r="JV79" s="44"/>
      <c r="KZ79" s="87"/>
      <c r="LA79" s="87"/>
      <c r="LB79" s="87"/>
      <c r="LC79" s="87"/>
      <c r="LD79" s="87"/>
      <c r="LE79" s="87"/>
      <c r="LF79" s="87"/>
      <c r="LG79" s="87"/>
      <c r="LH79" s="87"/>
      <c r="LI79" s="87"/>
      <c r="OY79" s="44"/>
      <c r="PG79" s="44"/>
      <c r="PJ79" s="44"/>
    </row>
    <row r="80" spans="2:426" x14ac:dyDescent="0.2">
      <c r="B80" s="43">
        <v>20</v>
      </c>
      <c r="C80" s="66">
        <f t="shared" ca="1" si="5"/>
        <v>0</v>
      </c>
      <c r="D80" s="67">
        <f t="shared" ca="1" si="6"/>
        <v>0</v>
      </c>
      <c r="E80" s="85">
        <f t="shared" ca="1" si="7"/>
        <v>1</v>
      </c>
      <c r="F80" s="68"/>
      <c r="G80">
        <v>3505</v>
      </c>
      <c r="H80">
        <v>3386.5</v>
      </c>
      <c r="I80">
        <v>2381</v>
      </c>
      <c r="J80">
        <v>3666.5</v>
      </c>
      <c r="K80">
        <v>3650</v>
      </c>
      <c r="L80">
        <v>2974</v>
      </c>
      <c r="M80">
        <v>4567</v>
      </c>
      <c r="N80">
        <v>3923.5</v>
      </c>
      <c r="O80">
        <v>2840</v>
      </c>
      <c r="P80">
        <v>4785</v>
      </c>
      <c r="Q80">
        <v>4090</v>
      </c>
      <c r="R80">
        <v>4210</v>
      </c>
      <c r="S80">
        <v>2915</v>
      </c>
      <c r="T80">
        <v>4376</v>
      </c>
      <c r="U80">
        <v>7489</v>
      </c>
      <c r="V80">
        <v>5457.5</v>
      </c>
      <c r="W80">
        <v>3790</v>
      </c>
      <c r="X80">
        <v>3091</v>
      </c>
      <c r="Y80">
        <v>3790</v>
      </c>
      <c r="Z80" s="1">
        <v>4475.5</v>
      </c>
      <c r="AA80" s="1">
        <v>6779.5</v>
      </c>
      <c r="AB80" s="1">
        <v>5541</v>
      </c>
      <c r="AC80" s="1">
        <v>4185.5</v>
      </c>
      <c r="AD80" s="1">
        <v>5666</v>
      </c>
      <c r="AE80" s="1">
        <v>5731</v>
      </c>
      <c r="AP80" s="46"/>
      <c r="CB80" s="69"/>
      <c r="CD80" s="69"/>
      <c r="DR80" s="44"/>
      <c r="DT80" s="44"/>
      <c r="DV80" s="69"/>
      <c r="DW80" s="69"/>
      <c r="DX80" s="44"/>
      <c r="EU80" s="69"/>
      <c r="FI80" s="1"/>
      <c r="FS80" s="44"/>
      <c r="FU80" s="44"/>
      <c r="FV80" s="44"/>
      <c r="FW80" s="69"/>
      <c r="FX80" s="69"/>
      <c r="FY80" s="44"/>
      <c r="GJ80" s="1"/>
      <c r="GL80" s="1"/>
      <c r="GP80" s="1"/>
      <c r="HJ80" s="1"/>
      <c r="IK80" s="1"/>
      <c r="IM80" s="1"/>
      <c r="IQ80" s="1"/>
      <c r="JV80" s="44"/>
      <c r="KZ80" s="87"/>
      <c r="LA80" s="87"/>
      <c r="LB80" s="87"/>
      <c r="LC80" s="87"/>
      <c r="LD80" s="87"/>
      <c r="LE80" s="87"/>
      <c r="LF80" s="87"/>
      <c r="LG80" s="87"/>
      <c r="LH80" s="87"/>
      <c r="LI80" s="87"/>
      <c r="OY80" s="44"/>
      <c r="PG80" s="44"/>
      <c r="PJ80" s="44"/>
    </row>
    <row r="81" spans="2:436" x14ac:dyDescent="0.2">
      <c r="B81" s="43">
        <v>21</v>
      </c>
      <c r="C81" s="66">
        <f t="shared" ca="1" si="5"/>
        <v>0</v>
      </c>
      <c r="D81" s="67">
        <f t="shared" ca="1" si="6"/>
        <v>0</v>
      </c>
      <c r="E81" s="85">
        <f t="shared" ca="1" si="7"/>
        <v>1</v>
      </c>
      <c r="F81" s="68"/>
      <c r="G81">
        <v>3331</v>
      </c>
      <c r="H81">
        <v>3312</v>
      </c>
      <c r="I81">
        <v>2635</v>
      </c>
      <c r="J81">
        <v>3534.5</v>
      </c>
      <c r="K81">
        <v>3578.5</v>
      </c>
      <c r="L81">
        <v>3591</v>
      </c>
      <c r="M81">
        <v>3296</v>
      </c>
      <c r="N81">
        <v>4349</v>
      </c>
      <c r="O81">
        <v>3417</v>
      </c>
      <c r="P81">
        <v>4469</v>
      </c>
      <c r="Q81">
        <v>3543</v>
      </c>
      <c r="R81">
        <v>4181</v>
      </c>
      <c r="S81">
        <v>3800</v>
      </c>
      <c r="T81">
        <v>3558</v>
      </c>
      <c r="U81">
        <v>5054</v>
      </c>
      <c r="V81">
        <v>5073.5</v>
      </c>
      <c r="W81">
        <v>5277</v>
      </c>
      <c r="X81">
        <v>3941</v>
      </c>
      <c r="Y81">
        <v>5337.5</v>
      </c>
      <c r="Z81" s="1">
        <v>3925</v>
      </c>
      <c r="AA81" s="1">
        <v>3599</v>
      </c>
      <c r="AB81" s="1">
        <v>6990</v>
      </c>
      <c r="AC81" s="1">
        <v>3600</v>
      </c>
      <c r="AD81" s="1">
        <v>5271</v>
      </c>
      <c r="AE81" s="1">
        <v>4212</v>
      </c>
      <c r="AP81" s="46"/>
      <c r="CB81" s="69"/>
      <c r="CD81" s="69"/>
      <c r="DR81" s="44"/>
      <c r="DT81" s="44"/>
      <c r="DV81" s="69"/>
      <c r="DW81" s="69"/>
      <c r="DX81" s="44"/>
      <c r="EU81" s="69"/>
      <c r="FI81" s="1"/>
      <c r="FS81" s="44"/>
      <c r="FU81" s="44"/>
      <c r="FV81" s="44"/>
      <c r="FW81" s="69"/>
      <c r="FX81" s="69"/>
      <c r="FY81" s="44"/>
      <c r="GJ81" s="1"/>
      <c r="GL81" s="1"/>
      <c r="GP81" s="1"/>
      <c r="HJ81" s="1"/>
      <c r="IK81" s="1"/>
      <c r="IM81" s="1"/>
      <c r="IQ81" s="1"/>
      <c r="JV81" s="44"/>
      <c r="KZ81" s="87"/>
      <c r="LA81" s="87"/>
      <c r="LB81" s="87"/>
      <c r="LC81" s="87"/>
      <c r="LD81" s="87"/>
      <c r="LE81" s="87"/>
      <c r="LF81" s="87"/>
      <c r="LG81" s="87"/>
      <c r="LH81" s="87"/>
      <c r="LI81" s="87"/>
      <c r="OY81" s="44"/>
      <c r="PG81" s="44"/>
      <c r="PJ81" s="44"/>
    </row>
    <row r="82" spans="2:436" x14ac:dyDescent="0.2">
      <c r="B82" s="43">
        <v>22</v>
      </c>
      <c r="C82" s="66">
        <f t="shared" ca="1" si="5"/>
        <v>0</v>
      </c>
      <c r="D82" s="67">
        <f t="shared" ca="1" si="6"/>
        <v>0</v>
      </c>
      <c r="E82" s="85">
        <f t="shared" ca="1" si="7"/>
        <v>1</v>
      </c>
      <c r="F82" s="68"/>
      <c r="G82">
        <v>3687.5</v>
      </c>
      <c r="H82">
        <v>3388.5</v>
      </c>
      <c r="I82">
        <v>3738</v>
      </c>
      <c r="J82">
        <v>4024.5</v>
      </c>
      <c r="K82">
        <v>3550</v>
      </c>
      <c r="L82">
        <v>3874.5</v>
      </c>
      <c r="M82">
        <v>3902</v>
      </c>
      <c r="N82">
        <v>3519</v>
      </c>
      <c r="O82">
        <v>3660</v>
      </c>
      <c r="P82">
        <v>3528</v>
      </c>
      <c r="Q82">
        <v>4011</v>
      </c>
      <c r="R82">
        <v>4370</v>
      </c>
      <c r="S82">
        <v>3511</v>
      </c>
      <c r="T82">
        <v>4502</v>
      </c>
      <c r="U82">
        <v>6146</v>
      </c>
      <c r="V82">
        <v>5335</v>
      </c>
      <c r="W82">
        <v>4534.5</v>
      </c>
      <c r="X82">
        <v>3772.5</v>
      </c>
      <c r="Y82">
        <v>5268</v>
      </c>
      <c r="Z82" s="1">
        <v>5069</v>
      </c>
      <c r="AA82" s="1">
        <v>5237</v>
      </c>
      <c r="AB82" s="1">
        <v>5043</v>
      </c>
      <c r="AC82" s="1">
        <v>6067</v>
      </c>
      <c r="AD82" s="1">
        <v>5547</v>
      </c>
      <c r="AE82" s="1">
        <v>5815.5</v>
      </c>
      <c r="AP82" s="46"/>
      <c r="CB82" s="69"/>
      <c r="CD82" s="69"/>
      <c r="DR82" s="44"/>
      <c r="DT82" s="44"/>
      <c r="DV82" s="69"/>
      <c r="DW82" s="69"/>
      <c r="DX82" s="44"/>
      <c r="EU82" s="69"/>
      <c r="FI82" s="1"/>
      <c r="FS82" s="44"/>
      <c r="FU82" s="44"/>
      <c r="FV82" s="44"/>
      <c r="FW82" s="69"/>
      <c r="FX82" s="69"/>
      <c r="FY82" s="44"/>
      <c r="GJ82" s="1"/>
      <c r="GL82" s="1"/>
      <c r="GP82" s="1"/>
      <c r="HJ82" s="1"/>
      <c r="IK82" s="1"/>
      <c r="IM82" s="1"/>
      <c r="IQ82" s="1"/>
      <c r="JV82" s="44"/>
      <c r="KZ82" s="87"/>
      <c r="LA82" s="87"/>
      <c r="LB82" s="87"/>
      <c r="LC82" s="87"/>
      <c r="LD82" s="87"/>
      <c r="LE82" s="87"/>
      <c r="LF82" s="87"/>
      <c r="LG82" s="87"/>
      <c r="LH82" s="87"/>
      <c r="LI82" s="87"/>
      <c r="OY82" s="44"/>
      <c r="PG82" s="44"/>
      <c r="PJ82" s="44"/>
    </row>
    <row r="83" spans="2:436" x14ac:dyDescent="0.2">
      <c r="B83" s="43">
        <v>23</v>
      </c>
      <c r="C83" s="66">
        <f t="shared" ca="1" si="5"/>
        <v>0</v>
      </c>
      <c r="D83" s="67">
        <f t="shared" ca="1" si="6"/>
        <v>0</v>
      </c>
      <c r="E83" s="85">
        <f t="shared" ca="1" si="7"/>
        <v>1</v>
      </c>
      <c r="F83" s="68"/>
      <c r="G83">
        <v>3640</v>
      </c>
      <c r="H83">
        <v>3800</v>
      </c>
      <c r="I83">
        <v>3576.5</v>
      </c>
      <c r="J83">
        <v>3741.5</v>
      </c>
      <c r="K83">
        <v>3730</v>
      </c>
      <c r="L83">
        <v>3869</v>
      </c>
      <c r="M83">
        <v>4406</v>
      </c>
      <c r="N83">
        <v>3767</v>
      </c>
      <c r="O83">
        <v>4034</v>
      </c>
      <c r="P83">
        <v>3935</v>
      </c>
      <c r="Q83">
        <v>3813</v>
      </c>
      <c r="R83">
        <v>4189</v>
      </c>
      <c r="S83">
        <v>3415</v>
      </c>
      <c r="T83">
        <v>3570</v>
      </c>
      <c r="U83">
        <v>5593</v>
      </c>
      <c r="V83">
        <v>5550.5</v>
      </c>
      <c r="W83">
        <v>5438</v>
      </c>
      <c r="X83">
        <v>4411</v>
      </c>
      <c r="Y83">
        <v>4618.5</v>
      </c>
      <c r="Z83" s="1">
        <v>5434.5</v>
      </c>
      <c r="AA83" s="1">
        <v>5001</v>
      </c>
      <c r="AB83" s="1">
        <v>4955</v>
      </c>
      <c r="AC83" s="1">
        <v>5261.5</v>
      </c>
      <c r="AD83" s="1">
        <v>5466</v>
      </c>
      <c r="AE83" s="1">
        <v>4493.5</v>
      </c>
      <c r="AP83" s="46"/>
      <c r="CB83" s="69"/>
      <c r="CD83" s="69"/>
      <c r="DR83" s="44"/>
      <c r="DT83" s="44"/>
      <c r="DV83" s="69"/>
      <c r="DW83" s="69"/>
      <c r="DX83" s="44"/>
      <c r="EU83" s="69"/>
      <c r="FI83" s="1"/>
      <c r="FS83" s="44"/>
      <c r="FU83" s="44"/>
      <c r="FV83" s="44"/>
      <c r="FW83" s="69"/>
      <c r="FX83" s="69"/>
      <c r="FY83" s="44"/>
      <c r="GJ83" s="1"/>
      <c r="GL83" s="1"/>
      <c r="GP83" s="1"/>
      <c r="HJ83" s="1"/>
      <c r="IK83" s="1"/>
      <c r="IM83" s="1"/>
      <c r="IQ83" s="1"/>
      <c r="JV83" s="44"/>
      <c r="KZ83" s="87"/>
      <c r="LA83" s="87"/>
      <c r="LB83" s="87"/>
      <c r="LC83" s="87"/>
      <c r="LD83" s="87"/>
      <c r="LE83" s="87"/>
      <c r="LF83" s="87"/>
      <c r="LG83" s="87"/>
      <c r="LH83" s="87"/>
      <c r="LI83" s="87"/>
      <c r="OY83" s="44"/>
      <c r="PG83" s="44"/>
      <c r="PJ83" s="44"/>
    </row>
    <row r="84" spans="2:436" x14ac:dyDescent="0.2">
      <c r="B84" s="43">
        <v>24</v>
      </c>
      <c r="C84" s="66">
        <f ca="1">OFFSET($F$60,$B84,$E$4)</f>
        <v>0</v>
      </c>
      <c r="D84" s="67">
        <f ca="1">IF(C30&gt;0,C84/C30,0)</f>
        <v>0</v>
      </c>
      <c r="E84" s="85">
        <f t="shared" ca="1" si="7"/>
        <v>1</v>
      </c>
      <c r="F84" s="68"/>
      <c r="G84">
        <v>3347.5</v>
      </c>
      <c r="H84">
        <v>3118.5</v>
      </c>
      <c r="I84">
        <v>3472</v>
      </c>
      <c r="J84">
        <v>3762</v>
      </c>
      <c r="K84">
        <v>3208.5</v>
      </c>
      <c r="L84">
        <v>3252</v>
      </c>
      <c r="M84">
        <v>4046</v>
      </c>
      <c r="N84">
        <v>3921</v>
      </c>
      <c r="O84">
        <v>3815</v>
      </c>
      <c r="P84">
        <v>3373.5</v>
      </c>
      <c r="Q84">
        <v>4527</v>
      </c>
      <c r="R84">
        <v>3559.5</v>
      </c>
      <c r="S84">
        <v>2462</v>
      </c>
      <c r="T84">
        <v>4710</v>
      </c>
      <c r="U84">
        <v>5739.5</v>
      </c>
      <c r="V84">
        <v>5635</v>
      </c>
      <c r="W84">
        <v>3447</v>
      </c>
      <c r="X84">
        <v>4013</v>
      </c>
      <c r="Y84">
        <v>5138</v>
      </c>
      <c r="Z84" s="1">
        <v>4467.5</v>
      </c>
      <c r="AA84" s="1">
        <v>4197</v>
      </c>
      <c r="AB84" s="1">
        <v>3071</v>
      </c>
      <c r="AC84" s="1">
        <v>4210</v>
      </c>
      <c r="AD84" s="1">
        <v>5573</v>
      </c>
      <c r="AE84" s="1">
        <v>8142</v>
      </c>
      <c r="AP84" s="46"/>
      <c r="CB84" s="69"/>
      <c r="CD84" s="69"/>
      <c r="DR84" s="44"/>
      <c r="DT84" s="44"/>
      <c r="DV84" s="69"/>
      <c r="DW84" s="69"/>
      <c r="DX84" s="44"/>
      <c r="EU84" s="69"/>
      <c r="FI84" s="1"/>
      <c r="FS84" s="44"/>
      <c r="FU84" s="44"/>
      <c r="FV84" s="44"/>
      <c r="FW84" s="69"/>
      <c r="FX84" s="69"/>
      <c r="FY84" s="44"/>
      <c r="GJ84" s="1"/>
      <c r="GL84" s="1"/>
      <c r="GP84" s="1"/>
      <c r="HJ84" s="1"/>
      <c r="IK84" s="1"/>
      <c r="IM84" s="1"/>
      <c r="IQ84" s="1"/>
      <c r="JV84" s="44"/>
      <c r="KZ84" s="87"/>
      <c r="LA84" s="87"/>
      <c r="LB84" s="87"/>
      <c r="LC84" s="87"/>
      <c r="LD84" s="87"/>
      <c r="LE84" s="87"/>
      <c r="LF84" s="87"/>
      <c r="LG84" s="87"/>
      <c r="LH84" s="87"/>
      <c r="LI84" s="87"/>
      <c r="OY84" s="44"/>
      <c r="PG84" s="44"/>
      <c r="PJ84" s="44"/>
    </row>
    <row r="85" spans="2:436" x14ac:dyDescent="0.2">
      <c r="B85" s="71">
        <v>25</v>
      </c>
      <c r="C85" s="66">
        <f ca="1">OFFSET($F$60,$B85,$E$4)</f>
        <v>0</v>
      </c>
      <c r="D85" s="89"/>
      <c r="E85" s="90"/>
      <c r="F85" s="91"/>
      <c r="G85">
        <v>3395</v>
      </c>
      <c r="H85">
        <v>3360.5</v>
      </c>
      <c r="I85">
        <v>3476.5</v>
      </c>
      <c r="J85">
        <v>3443.5</v>
      </c>
      <c r="K85">
        <v>3383</v>
      </c>
      <c r="L85">
        <v>3596</v>
      </c>
      <c r="M85">
        <v>3732</v>
      </c>
      <c r="N85">
        <v>3559.5</v>
      </c>
      <c r="O85">
        <v>3506.5</v>
      </c>
      <c r="P85">
        <v>3504</v>
      </c>
      <c r="Q85">
        <v>3689</v>
      </c>
      <c r="R85">
        <v>3735</v>
      </c>
      <c r="S85">
        <v>3035</v>
      </c>
      <c r="T85">
        <v>3304</v>
      </c>
      <c r="U85">
        <v>5696</v>
      </c>
      <c r="V85">
        <v>4607.5</v>
      </c>
      <c r="W85">
        <v>4338</v>
      </c>
      <c r="X85">
        <v>3876.5</v>
      </c>
      <c r="Y85">
        <v>4470</v>
      </c>
      <c r="Z85" s="74">
        <v>3914</v>
      </c>
      <c r="AA85" s="74">
        <v>4067</v>
      </c>
      <c r="AB85" s="74">
        <v>4784.5</v>
      </c>
      <c r="AC85" s="74">
        <v>4861</v>
      </c>
      <c r="AD85" s="74">
        <v>4982</v>
      </c>
      <c r="AE85" s="74">
        <v>4669</v>
      </c>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92"/>
      <c r="EW85" s="92"/>
      <c r="EX85" s="74"/>
      <c r="EY85" s="92"/>
      <c r="EZ85" s="92"/>
      <c r="FA85" s="74"/>
      <c r="FB85" s="74"/>
      <c r="FC85" s="92"/>
      <c r="FD85" s="74"/>
      <c r="FE85" s="74"/>
      <c r="FF85" s="92"/>
      <c r="FG85" s="92"/>
      <c r="FH85" s="92"/>
      <c r="FI85" s="92"/>
      <c r="FJ85" s="92"/>
      <c r="FK85" s="92"/>
      <c r="FL85" s="92"/>
      <c r="FM85" s="92"/>
      <c r="FN85" s="92"/>
      <c r="FO85" s="92"/>
      <c r="FP85" s="92"/>
      <c r="FQ85" s="92"/>
      <c r="FR85" s="92"/>
      <c r="FS85" s="92"/>
      <c r="FT85" s="92"/>
      <c r="FU85" s="92"/>
      <c r="FV85" s="92"/>
      <c r="FW85" s="92"/>
      <c r="FX85" s="92"/>
      <c r="FY85" s="92"/>
      <c r="FZ85" s="92"/>
      <c r="GA85" s="92"/>
      <c r="GB85" s="92"/>
      <c r="GC85" s="92"/>
      <c r="GD85" s="92"/>
      <c r="GE85" s="92"/>
      <c r="GF85" s="92"/>
      <c r="GG85" s="92"/>
      <c r="GH85" s="92"/>
      <c r="GI85" s="92"/>
      <c r="GJ85" s="92"/>
      <c r="GK85" s="92"/>
      <c r="GL85" s="92"/>
      <c r="GM85" s="92"/>
      <c r="GN85" s="92"/>
      <c r="GO85" s="92"/>
      <c r="GP85" s="92"/>
      <c r="GQ85" s="92"/>
      <c r="GR85" s="92"/>
      <c r="GS85" s="92"/>
      <c r="GT85" s="92"/>
      <c r="GU85" s="92"/>
      <c r="GV85" s="92"/>
      <c r="GW85" s="92"/>
      <c r="GX85" s="92"/>
      <c r="GY85" s="92"/>
      <c r="GZ85" s="92"/>
      <c r="HA85" s="92"/>
      <c r="HB85" s="92"/>
      <c r="HC85" s="92"/>
      <c r="HD85" s="92"/>
      <c r="HE85" s="92"/>
      <c r="HF85" s="92"/>
      <c r="HG85" s="92"/>
      <c r="HH85" s="92"/>
      <c r="HI85" s="92"/>
      <c r="HJ85" s="92"/>
      <c r="HK85" s="92"/>
      <c r="HL85" s="92"/>
      <c r="HM85" s="92"/>
      <c r="HN85" s="92"/>
      <c r="HO85" s="92"/>
      <c r="HP85" s="92"/>
      <c r="HQ85" s="92"/>
      <c r="HR85" s="92"/>
      <c r="HS85" s="92"/>
      <c r="HT85" s="92"/>
      <c r="HU85" s="92"/>
      <c r="HV85" s="92"/>
      <c r="HW85" s="92"/>
      <c r="HX85" s="92"/>
      <c r="HY85" s="92"/>
      <c r="HZ85" s="92"/>
      <c r="IA85" s="92"/>
      <c r="IB85" s="92"/>
      <c r="IC85" s="92"/>
      <c r="ID85" s="92"/>
      <c r="IE85" s="92"/>
      <c r="IF85" s="92"/>
      <c r="IG85" s="92"/>
      <c r="IH85" s="92"/>
      <c r="II85" s="92"/>
      <c r="IJ85" s="92"/>
      <c r="IK85" s="92"/>
      <c r="IL85" s="92"/>
      <c r="IM85" s="92"/>
      <c r="IN85" s="75"/>
      <c r="IO85" s="92"/>
      <c r="IP85" s="92"/>
      <c r="IQ85" s="92"/>
      <c r="IR85" s="92"/>
      <c r="IS85" s="92"/>
      <c r="IT85" s="92"/>
      <c r="IU85" s="92"/>
      <c r="IV85" s="92"/>
      <c r="IW85" s="92"/>
      <c r="IX85" s="92"/>
      <c r="IY85" s="92"/>
      <c r="IZ85" s="92"/>
      <c r="JA85" s="92"/>
      <c r="JB85" s="92"/>
      <c r="JC85" s="92"/>
      <c r="JD85" s="92"/>
      <c r="JE85" s="92"/>
      <c r="JF85" s="76"/>
      <c r="JG85" s="92"/>
      <c r="JH85" s="92"/>
      <c r="JI85" s="92"/>
      <c r="JJ85" s="92"/>
      <c r="JK85" s="92"/>
      <c r="JL85" s="92"/>
      <c r="JM85" s="92"/>
      <c r="JN85" s="75"/>
      <c r="JO85" s="92"/>
      <c r="JP85" s="92"/>
      <c r="JQ85" s="92"/>
      <c r="JR85" s="92"/>
      <c r="JS85" s="92"/>
      <c r="JT85" s="92"/>
      <c r="JU85" s="92"/>
      <c r="JV85" s="75"/>
      <c r="JW85" s="92"/>
      <c r="JX85" s="92"/>
      <c r="JY85" s="92"/>
      <c r="JZ85" s="92"/>
      <c r="KA85" s="92"/>
      <c r="KB85" s="92"/>
      <c r="KC85" s="92"/>
      <c r="KD85" s="92"/>
      <c r="KE85" s="92"/>
      <c r="KF85" s="92"/>
      <c r="KG85" s="92"/>
      <c r="KH85" s="92"/>
      <c r="KI85" s="92"/>
      <c r="KJ85" s="92"/>
      <c r="KK85" s="92"/>
      <c r="KL85" s="92"/>
      <c r="KM85" s="92"/>
      <c r="KN85" s="92"/>
      <c r="KO85" s="92"/>
      <c r="KP85" s="92"/>
      <c r="KQ85" s="92"/>
      <c r="KR85" s="92"/>
      <c r="KS85" s="92"/>
      <c r="KT85" s="92"/>
      <c r="KU85" s="92"/>
      <c r="KV85" s="92"/>
      <c r="KW85" s="92"/>
      <c r="KX85" s="92"/>
      <c r="KY85" s="92"/>
      <c r="KZ85" s="92"/>
      <c r="LA85" s="92"/>
      <c r="LB85" s="92"/>
      <c r="LC85" s="92"/>
      <c r="LD85" s="92"/>
      <c r="LE85" s="92"/>
      <c r="LF85" s="92"/>
      <c r="LG85" s="92"/>
      <c r="LH85" s="92"/>
      <c r="LI85" s="92"/>
      <c r="LJ85" s="92"/>
      <c r="LK85" s="92"/>
      <c r="LL85" s="92"/>
      <c r="LM85" s="92"/>
      <c r="LN85" s="92"/>
      <c r="LO85" s="92"/>
      <c r="LP85" s="92"/>
      <c r="LQ85" s="92"/>
      <c r="LR85" s="92"/>
      <c r="LS85" s="92"/>
      <c r="LT85" s="92"/>
      <c r="LU85" s="92"/>
      <c r="LV85" s="92"/>
      <c r="LW85" s="92"/>
      <c r="LX85" s="92"/>
      <c r="LY85" s="92"/>
      <c r="LZ85" s="92"/>
      <c r="MA85" s="92"/>
      <c r="MB85" s="92"/>
      <c r="MC85" s="92"/>
      <c r="MD85" s="92"/>
      <c r="ME85" s="92"/>
      <c r="MF85" s="92"/>
      <c r="MG85" s="92"/>
      <c r="MH85" s="92"/>
      <c r="MI85" s="92"/>
      <c r="MJ85" s="92"/>
      <c r="MK85" s="92"/>
      <c r="ML85" s="92"/>
      <c r="MM85" s="92"/>
      <c r="MN85" s="92"/>
      <c r="MO85" s="92"/>
      <c r="MP85" s="92"/>
      <c r="MQ85" s="92"/>
      <c r="MR85" s="92"/>
      <c r="MS85" s="92"/>
      <c r="MT85" s="92"/>
      <c r="MU85" s="92"/>
      <c r="MV85" s="92"/>
      <c r="MW85" s="92"/>
      <c r="MX85" s="92"/>
      <c r="MY85" s="92"/>
      <c r="MZ85" s="92"/>
      <c r="NA85" s="92"/>
      <c r="NB85" s="92"/>
      <c r="NC85" s="92"/>
      <c r="ND85" s="92"/>
      <c r="NE85" s="92"/>
      <c r="NF85" s="92"/>
      <c r="NG85" s="92"/>
      <c r="NH85" s="92"/>
      <c r="NI85" s="92"/>
      <c r="NJ85" s="92"/>
      <c r="NK85" s="92"/>
      <c r="NL85" s="92"/>
      <c r="NM85" s="92"/>
      <c r="NN85" s="92"/>
      <c r="NO85" s="92"/>
      <c r="NP85" s="92"/>
      <c r="NQ85" s="92"/>
      <c r="NR85" s="92"/>
      <c r="NS85" s="92"/>
      <c r="NT85" s="92"/>
      <c r="NU85" s="92"/>
      <c r="NV85" s="92"/>
      <c r="NW85" s="92"/>
      <c r="NX85" s="92"/>
      <c r="NY85" s="92"/>
      <c r="NZ85" s="92"/>
      <c r="OA85" s="92"/>
      <c r="OB85" s="92"/>
      <c r="OC85" s="92"/>
      <c r="OD85" s="92"/>
      <c r="OE85" s="92"/>
      <c r="OF85" s="92"/>
      <c r="OG85" s="92"/>
      <c r="OH85" s="92"/>
      <c r="OI85" s="92"/>
      <c r="OJ85" s="92"/>
      <c r="OK85" s="92"/>
      <c r="OL85" s="92"/>
      <c r="OM85" s="92"/>
      <c r="ON85" s="92"/>
      <c r="OO85" s="92"/>
      <c r="OP85" s="92"/>
      <c r="OQ85" s="92"/>
      <c r="OR85" s="92"/>
      <c r="OS85" s="92"/>
      <c r="OT85" s="92"/>
      <c r="OU85" s="92"/>
      <c r="OV85" s="92"/>
      <c r="OW85" s="92"/>
      <c r="OX85" s="92"/>
      <c r="OY85" s="75"/>
      <c r="OZ85" s="92"/>
      <c r="PA85" s="92"/>
      <c r="PB85" s="92"/>
      <c r="PC85" s="92"/>
      <c r="PD85" s="92"/>
      <c r="PE85" s="92"/>
      <c r="PF85" s="92"/>
      <c r="PG85" s="92"/>
      <c r="PH85" s="92"/>
      <c r="PI85" s="92"/>
      <c r="PJ85" s="75"/>
      <c r="PK85" s="92"/>
      <c r="PL85" s="92"/>
      <c r="PM85" s="92"/>
      <c r="PN85" s="92"/>
      <c r="PO85" s="92"/>
      <c r="PP85" s="92"/>
      <c r="PQ85" s="92"/>
      <c r="PR85" s="92"/>
      <c r="PS85" s="92"/>
      <c r="PT85" s="92"/>
    </row>
    <row r="86" spans="2:436" x14ac:dyDescent="0.2">
      <c r="C86" s="1"/>
      <c r="D86" s="93"/>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79"/>
      <c r="CW86" s="79"/>
      <c r="CX86" s="79"/>
      <c r="CY86" s="79"/>
      <c r="CZ86" s="79"/>
      <c r="DA86" s="79"/>
      <c r="DB86" s="79"/>
      <c r="DC86" s="79"/>
      <c r="DD86" s="79"/>
      <c r="DE86" s="79"/>
      <c r="DF86" s="7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GP86" s="46"/>
      <c r="GV86" s="69"/>
      <c r="GW86" s="69"/>
      <c r="GX86" s="69"/>
      <c r="GY86" s="69"/>
      <c r="GZ86" s="69"/>
      <c r="HA86" s="69"/>
      <c r="HB86" s="69"/>
      <c r="HC86" s="69"/>
      <c r="HD86" s="69"/>
      <c r="HE86" s="69"/>
      <c r="HF86" s="69"/>
      <c r="HG86" s="69"/>
      <c r="IQ86" s="46"/>
      <c r="JV86" s="44"/>
    </row>
    <row r="87" spans="2:436" x14ac:dyDescent="0.2">
      <c r="B87" s="48" t="s">
        <v>24</v>
      </c>
      <c r="C87" s="1"/>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79"/>
      <c r="CW87" s="79"/>
      <c r="CX87" s="79"/>
      <c r="CY87" s="79"/>
      <c r="CZ87" s="79"/>
      <c r="DA87" s="79"/>
      <c r="DB87" s="79"/>
      <c r="DC87" s="79"/>
      <c r="DD87" s="79"/>
      <c r="DE87" s="79"/>
      <c r="DF87" s="7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GP87" s="46"/>
      <c r="GV87" s="69"/>
      <c r="GW87" s="69"/>
      <c r="GX87" s="69"/>
      <c r="GY87" s="69"/>
      <c r="GZ87" s="69"/>
      <c r="HA87" s="69"/>
      <c r="HB87" s="69"/>
      <c r="HC87" s="69"/>
      <c r="HD87" s="69"/>
      <c r="HE87" s="69"/>
      <c r="HF87" s="69"/>
      <c r="HG87" s="69"/>
      <c r="IQ87" s="46"/>
      <c r="JV87" s="44"/>
    </row>
    <row r="88" spans="2:436" x14ac:dyDescent="0.2">
      <c r="B88" s="43">
        <v>1</v>
      </c>
      <c r="C88" s="83">
        <f t="shared" ref="C88:C111" ca="1" si="8">OFFSET($F$87,$B88,$E$4)</f>
        <v>30</v>
      </c>
      <c r="D88" s="84">
        <f ca="1">IF(C7&gt;0,C88/C7,0)</f>
        <v>0.46153846153846156</v>
      </c>
      <c r="E88" s="85">
        <f ca="1">RANK(D88,$D$88:$D$111,0)</f>
        <v>11</v>
      </c>
      <c r="F88" s="86"/>
      <c r="G88">
        <v>101</v>
      </c>
      <c r="H88">
        <v>81</v>
      </c>
      <c r="I88">
        <v>76</v>
      </c>
      <c r="J88">
        <v>79</v>
      </c>
      <c r="K88">
        <v>100</v>
      </c>
      <c r="L88">
        <v>66</v>
      </c>
      <c r="M88">
        <v>53</v>
      </c>
      <c r="N88">
        <v>62</v>
      </c>
      <c r="O88">
        <v>54</v>
      </c>
      <c r="P88">
        <v>44</v>
      </c>
      <c r="Q88">
        <v>45</v>
      </c>
      <c r="R88">
        <v>52</v>
      </c>
      <c r="S88">
        <v>53</v>
      </c>
      <c r="T88">
        <v>47</v>
      </c>
      <c r="U88">
        <v>40</v>
      </c>
      <c r="V88">
        <v>194</v>
      </c>
      <c r="W88">
        <v>124</v>
      </c>
      <c r="X88">
        <v>102</v>
      </c>
      <c r="Y88">
        <v>112</v>
      </c>
      <c r="Z88">
        <v>113</v>
      </c>
      <c r="AA88">
        <v>32</v>
      </c>
      <c r="AB88">
        <v>23</v>
      </c>
      <c r="AC88">
        <v>44</v>
      </c>
      <c r="AD88">
        <v>30</v>
      </c>
      <c r="AE88" s="1">
        <v>31</v>
      </c>
      <c r="AF88" s="1">
        <v>50</v>
      </c>
      <c r="AG88" s="1">
        <v>30</v>
      </c>
      <c r="AP88" s="46"/>
      <c r="BS88" s="44"/>
      <c r="DR88" s="44"/>
      <c r="DT88" s="44"/>
      <c r="DV88" s="69"/>
      <c r="DW88" s="69"/>
      <c r="DX88" s="44"/>
      <c r="FI88" s="1"/>
      <c r="FS88" s="44"/>
      <c r="FU88" s="44"/>
      <c r="FV88" s="44"/>
      <c r="FW88" s="69"/>
      <c r="FX88" s="69"/>
      <c r="FY88" s="44"/>
      <c r="GJ88" s="1"/>
      <c r="GL88" s="1"/>
      <c r="GP88" s="1"/>
      <c r="HJ88" s="1"/>
      <c r="IK88" s="1"/>
      <c r="IM88" s="1"/>
      <c r="IQ88" s="1"/>
      <c r="JV88" s="44"/>
      <c r="KZ88" s="87"/>
      <c r="LA88" s="87"/>
      <c r="LB88" s="87"/>
      <c r="LC88" s="87"/>
      <c r="LD88" s="87"/>
      <c r="LE88" s="87"/>
      <c r="LF88" s="87"/>
      <c r="LG88" s="87"/>
      <c r="LH88" s="87"/>
      <c r="LI88" s="87"/>
      <c r="OY88" s="44"/>
      <c r="PG88" s="44"/>
      <c r="PJ88" s="44"/>
    </row>
    <row r="89" spans="2:436" x14ac:dyDescent="0.2">
      <c r="B89" s="43">
        <v>2</v>
      </c>
      <c r="C89" s="83">
        <f t="shared" ca="1" si="8"/>
        <v>6</v>
      </c>
      <c r="D89" s="84">
        <f t="shared" ref="D89:D112" ca="1" si="9">IF(C8&gt;0,C89/C8,0)</f>
        <v>0.42857142857142855</v>
      </c>
      <c r="E89" s="85">
        <f t="shared" ref="E89:E111" ca="1" si="10">RANK(D89,$D$88:$D$111,0)</f>
        <v>16</v>
      </c>
      <c r="F89" s="86"/>
      <c r="G89">
        <v>47</v>
      </c>
      <c r="H89">
        <v>43</v>
      </c>
      <c r="I89">
        <v>38</v>
      </c>
      <c r="J89">
        <v>41</v>
      </c>
      <c r="K89">
        <v>47</v>
      </c>
      <c r="L89">
        <v>33</v>
      </c>
      <c r="M89">
        <v>30</v>
      </c>
      <c r="N89">
        <v>27</v>
      </c>
      <c r="O89">
        <v>34</v>
      </c>
      <c r="P89">
        <v>22</v>
      </c>
      <c r="Q89">
        <v>14</v>
      </c>
      <c r="R89">
        <v>17</v>
      </c>
      <c r="S89">
        <v>18</v>
      </c>
      <c r="T89">
        <v>11</v>
      </c>
      <c r="U89">
        <v>13</v>
      </c>
      <c r="V89">
        <v>89</v>
      </c>
      <c r="W89">
        <v>53</v>
      </c>
      <c r="X89">
        <v>37</v>
      </c>
      <c r="Y89">
        <v>41</v>
      </c>
      <c r="Z89">
        <v>35</v>
      </c>
      <c r="AA89">
        <v>17</v>
      </c>
      <c r="AB89">
        <v>13</v>
      </c>
      <c r="AC89">
        <v>12</v>
      </c>
      <c r="AD89">
        <v>9</v>
      </c>
      <c r="AE89" s="1">
        <v>8</v>
      </c>
      <c r="AF89" s="1">
        <v>14</v>
      </c>
      <c r="AG89" s="1">
        <v>6</v>
      </c>
      <c r="AP89" s="46"/>
      <c r="BS89" s="44"/>
      <c r="DR89" s="44"/>
      <c r="DT89" s="44"/>
      <c r="DV89" s="69"/>
      <c r="DW89" s="69"/>
      <c r="DX89" s="44"/>
      <c r="FI89" s="1"/>
      <c r="FS89" s="44"/>
      <c r="FU89" s="44"/>
      <c r="FV89" s="44"/>
      <c r="FW89" s="69"/>
      <c r="FX89" s="69"/>
      <c r="FY89" s="44"/>
      <c r="GJ89" s="1"/>
      <c r="GL89" s="1"/>
      <c r="GP89" s="1"/>
      <c r="HJ89" s="1"/>
      <c r="IK89" s="1"/>
      <c r="IM89" s="1"/>
      <c r="IQ89" s="1"/>
      <c r="JV89" s="44"/>
      <c r="KZ89" s="87"/>
      <c r="LA89" s="87"/>
      <c r="LB89" s="87"/>
      <c r="LC89" s="87"/>
      <c r="LD89" s="87"/>
      <c r="LE89" s="87"/>
      <c r="LF89" s="87"/>
      <c r="LG89" s="87"/>
      <c r="LH89" s="87"/>
      <c r="LI89" s="87"/>
      <c r="OY89" s="44"/>
      <c r="PG89" s="44"/>
      <c r="PJ89" s="44"/>
    </row>
    <row r="90" spans="2:436" x14ac:dyDescent="0.2">
      <c r="B90" s="43">
        <v>3</v>
      </c>
      <c r="C90" s="83">
        <f t="shared" ca="1" si="8"/>
        <v>5</v>
      </c>
      <c r="D90" s="84">
        <f t="shared" ca="1" si="9"/>
        <v>0.45454545454545453</v>
      </c>
      <c r="E90" s="85">
        <f t="shared" ca="1" si="10"/>
        <v>12</v>
      </c>
      <c r="F90" s="86"/>
      <c r="G90">
        <v>15</v>
      </c>
      <c r="H90">
        <v>9</v>
      </c>
      <c r="I90">
        <v>14</v>
      </c>
      <c r="J90">
        <v>11</v>
      </c>
      <c r="K90">
        <v>18</v>
      </c>
      <c r="L90">
        <v>19</v>
      </c>
      <c r="M90">
        <v>7</v>
      </c>
      <c r="N90">
        <v>18</v>
      </c>
      <c r="O90">
        <v>10</v>
      </c>
      <c r="P90">
        <v>9</v>
      </c>
      <c r="Q90">
        <v>9</v>
      </c>
      <c r="R90">
        <v>8</v>
      </c>
      <c r="S90">
        <v>17</v>
      </c>
      <c r="T90">
        <v>13</v>
      </c>
      <c r="U90">
        <v>6</v>
      </c>
      <c r="V90">
        <v>31</v>
      </c>
      <c r="W90">
        <v>25</v>
      </c>
      <c r="X90">
        <v>22</v>
      </c>
      <c r="Y90">
        <v>36</v>
      </c>
      <c r="Z90">
        <v>28</v>
      </c>
      <c r="AA90">
        <v>15</v>
      </c>
      <c r="AB90">
        <v>7</v>
      </c>
      <c r="AC90">
        <v>15</v>
      </c>
      <c r="AD90">
        <v>7</v>
      </c>
      <c r="AE90" s="1">
        <v>7</v>
      </c>
      <c r="AF90" s="1">
        <v>18</v>
      </c>
      <c r="AG90" s="1">
        <v>5</v>
      </c>
      <c r="AP90" s="46"/>
      <c r="BS90" s="44"/>
      <c r="DR90" s="44"/>
      <c r="DT90" s="44"/>
      <c r="DV90" s="69"/>
      <c r="DW90" s="69"/>
      <c r="DX90" s="44"/>
      <c r="FI90" s="1"/>
      <c r="FS90" s="44"/>
      <c r="FU90" s="44"/>
      <c r="FV90" s="44"/>
      <c r="FW90" s="69"/>
      <c r="FX90" s="69"/>
      <c r="FY90" s="44"/>
      <c r="GJ90" s="1"/>
      <c r="GL90" s="1"/>
      <c r="GP90" s="1"/>
      <c r="HJ90" s="1"/>
      <c r="IK90" s="1"/>
      <c r="IM90" s="1"/>
      <c r="IQ90" s="1"/>
      <c r="JV90" s="44"/>
      <c r="KZ90" s="87"/>
      <c r="LA90" s="87"/>
      <c r="LB90" s="87"/>
      <c r="LC90" s="87"/>
      <c r="LD90" s="87"/>
      <c r="LE90" s="87"/>
      <c r="LF90" s="87"/>
      <c r="LG90" s="87"/>
      <c r="LH90" s="87"/>
      <c r="LI90" s="87"/>
      <c r="OY90" s="44"/>
      <c r="PG90" s="44"/>
      <c r="PJ90" s="44"/>
    </row>
    <row r="91" spans="2:436" x14ac:dyDescent="0.2">
      <c r="B91" s="43">
        <v>4</v>
      </c>
      <c r="C91" s="83">
        <f t="shared" ca="1" si="8"/>
        <v>9</v>
      </c>
      <c r="D91" s="84">
        <f t="shared" ca="1" si="9"/>
        <v>0.5</v>
      </c>
      <c r="E91" s="85">
        <f t="shared" ca="1" si="10"/>
        <v>8</v>
      </c>
      <c r="F91" s="86"/>
      <c r="G91">
        <v>30</v>
      </c>
      <c r="H91">
        <v>33</v>
      </c>
      <c r="I91">
        <v>24</v>
      </c>
      <c r="J91">
        <v>23</v>
      </c>
      <c r="K91">
        <v>38</v>
      </c>
      <c r="L91">
        <v>35</v>
      </c>
      <c r="M91">
        <v>14</v>
      </c>
      <c r="N91">
        <v>20</v>
      </c>
      <c r="O91">
        <v>18</v>
      </c>
      <c r="P91">
        <v>24</v>
      </c>
      <c r="Q91">
        <v>9</v>
      </c>
      <c r="R91">
        <v>22</v>
      </c>
      <c r="S91">
        <v>14</v>
      </c>
      <c r="T91">
        <v>11</v>
      </c>
      <c r="U91">
        <v>27</v>
      </c>
      <c r="V91">
        <v>76</v>
      </c>
      <c r="W91">
        <v>49</v>
      </c>
      <c r="X91">
        <v>37</v>
      </c>
      <c r="Y91">
        <v>57</v>
      </c>
      <c r="Z91">
        <v>40</v>
      </c>
      <c r="AA91">
        <v>19</v>
      </c>
      <c r="AB91">
        <v>8</v>
      </c>
      <c r="AC91">
        <v>7</v>
      </c>
      <c r="AD91">
        <v>8</v>
      </c>
      <c r="AE91" s="1">
        <v>4</v>
      </c>
      <c r="AF91" s="1">
        <v>28</v>
      </c>
      <c r="AG91" s="1">
        <v>9</v>
      </c>
      <c r="AP91" s="46"/>
      <c r="BS91" s="44"/>
      <c r="DR91" s="44"/>
      <c r="DT91" s="44"/>
      <c r="DV91" s="69"/>
      <c r="DW91" s="69"/>
      <c r="DX91" s="44"/>
      <c r="FI91" s="1"/>
      <c r="FS91" s="44"/>
      <c r="FU91" s="44"/>
      <c r="FV91" s="44"/>
      <c r="FW91" s="69"/>
      <c r="FX91" s="69"/>
      <c r="FY91" s="44"/>
      <c r="GJ91" s="1"/>
      <c r="GL91" s="1"/>
      <c r="GP91" s="1"/>
      <c r="HJ91" s="1"/>
      <c r="IK91" s="1"/>
      <c r="IM91" s="1"/>
      <c r="IQ91" s="1"/>
      <c r="JV91" s="44"/>
      <c r="KZ91" s="87"/>
      <c r="LA91" s="87"/>
      <c r="LB91" s="87"/>
      <c r="LC91" s="87"/>
      <c r="LD91" s="87"/>
      <c r="LE91" s="87"/>
      <c r="LF91" s="87"/>
      <c r="LG91" s="87"/>
      <c r="LH91" s="87"/>
      <c r="LI91" s="87"/>
      <c r="OY91" s="44"/>
      <c r="PG91" s="44"/>
      <c r="PJ91" s="44"/>
    </row>
    <row r="92" spans="2:436" x14ac:dyDescent="0.2">
      <c r="B92" s="43">
        <v>5</v>
      </c>
      <c r="C92" s="66">
        <f t="shared" ca="1" si="8"/>
        <v>14</v>
      </c>
      <c r="D92" s="67">
        <f t="shared" ca="1" si="9"/>
        <v>0.32558139534883723</v>
      </c>
      <c r="E92" s="85">
        <f t="shared" ca="1" si="10"/>
        <v>20</v>
      </c>
      <c r="F92" s="68"/>
      <c r="G92">
        <v>115</v>
      </c>
      <c r="H92">
        <v>93</v>
      </c>
      <c r="I92">
        <v>76</v>
      </c>
      <c r="J92">
        <v>84</v>
      </c>
      <c r="K92">
        <v>87</v>
      </c>
      <c r="L92">
        <v>57</v>
      </c>
      <c r="M92">
        <v>43</v>
      </c>
      <c r="N92">
        <v>47</v>
      </c>
      <c r="O92">
        <v>46</v>
      </c>
      <c r="P92">
        <v>37</v>
      </c>
      <c r="Q92">
        <v>25</v>
      </c>
      <c r="R92">
        <v>34</v>
      </c>
      <c r="S92">
        <v>40</v>
      </c>
      <c r="T92">
        <v>28</v>
      </c>
      <c r="U92">
        <v>27</v>
      </c>
      <c r="V92">
        <v>120</v>
      </c>
      <c r="W92">
        <v>100</v>
      </c>
      <c r="X92">
        <v>86</v>
      </c>
      <c r="Y92">
        <v>72</v>
      </c>
      <c r="Z92">
        <v>64</v>
      </c>
      <c r="AA92">
        <v>19</v>
      </c>
      <c r="AB92">
        <v>22</v>
      </c>
      <c r="AC92">
        <v>20</v>
      </c>
      <c r="AD92">
        <v>16</v>
      </c>
      <c r="AE92" s="1">
        <v>16</v>
      </c>
      <c r="AF92" s="1">
        <v>34</v>
      </c>
      <c r="AG92" s="1">
        <v>14</v>
      </c>
      <c r="AP92" s="46"/>
      <c r="BS92" s="44"/>
      <c r="DR92" s="44"/>
      <c r="DT92" s="44"/>
      <c r="DV92" s="69"/>
      <c r="DW92" s="69"/>
      <c r="DX92" s="44"/>
      <c r="FI92" s="1"/>
      <c r="FS92" s="44"/>
      <c r="FU92" s="44"/>
      <c r="FV92" s="44"/>
      <c r="FW92" s="69"/>
      <c r="FX92" s="69"/>
      <c r="FY92" s="44"/>
      <c r="GJ92" s="1"/>
      <c r="GL92" s="1"/>
      <c r="GP92" s="1"/>
      <c r="HJ92" s="1"/>
      <c r="IK92" s="1"/>
      <c r="IM92" s="1"/>
      <c r="IQ92" s="1"/>
      <c r="JV92" s="44"/>
      <c r="KZ92" s="87"/>
      <c r="LA92" s="87"/>
      <c r="LB92" s="87"/>
      <c r="LC92" s="87"/>
      <c r="LD92" s="87"/>
      <c r="LE92" s="87"/>
      <c r="LF92" s="87"/>
      <c r="LG92" s="87"/>
      <c r="LH92" s="87"/>
      <c r="LI92" s="87"/>
      <c r="OY92" s="44"/>
      <c r="PG92" s="44"/>
      <c r="PJ92" s="44"/>
    </row>
    <row r="93" spans="2:436" x14ac:dyDescent="0.2">
      <c r="B93" s="43">
        <v>6</v>
      </c>
      <c r="C93" s="66">
        <f t="shared" ca="1" si="8"/>
        <v>4</v>
      </c>
      <c r="D93" s="67">
        <f t="shared" ca="1" si="9"/>
        <v>0.23529411764705882</v>
      </c>
      <c r="E93" s="85">
        <f t="shared" ca="1" si="10"/>
        <v>23</v>
      </c>
      <c r="F93" s="68"/>
      <c r="G93">
        <v>11</v>
      </c>
      <c r="H93">
        <v>6</v>
      </c>
      <c r="I93">
        <v>6</v>
      </c>
      <c r="J93">
        <v>11</v>
      </c>
      <c r="K93">
        <v>16</v>
      </c>
      <c r="L93">
        <v>12</v>
      </c>
      <c r="M93">
        <v>5</v>
      </c>
      <c r="N93">
        <v>5</v>
      </c>
      <c r="O93">
        <v>5</v>
      </c>
      <c r="P93">
        <v>5</v>
      </c>
      <c r="Q93">
        <v>10</v>
      </c>
      <c r="R93">
        <v>7</v>
      </c>
      <c r="S93">
        <v>8</v>
      </c>
      <c r="T93">
        <v>6</v>
      </c>
      <c r="U93">
        <v>4</v>
      </c>
      <c r="V93">
        <v>30</v>
      </c>
      <c r="W93">
        <v>35</v>
      </c>
      <c r="X93">
        <v>34</v>
      </c>
      <c r="Y93">
        <v>29</v>
      </c>
      <c r="Z93">
        <v>32</v>
      </c>
      <c r="AA93">
        <v>8</v>
      </c>
      <c r="AB93">
        <v>7</v>
      </c>
      <c r="AC93">
        <v>3</v>
      </c>
      <c r="AD93">
        <v>3</v>
      </c>
      <c r="AE93" s="1">
        <v>12</v>
      </c>
      <c r="AF93" s="1">
        <v>2</v>
      </c>
      <c r="AG93" s="1">
        <v>4</v>
      </c>
      <c r="AP93" s="46"/>
      <c r="BS93" s="44"/>
      <c r="DR93" s="44"/>
      <c r="DT93" s="44"/>
      <c r="DV93" s="69"/>
      <c r="DW93" s="69"/>
      <c r="DX93" s="44"/>
      <c r="FI93" s="1"/>
      <c r="FS93" s="44"/>
      <c r="FU93" s="44"/>
      <c r="FV93" s="44"/>
      <c r="FW93" s="69"/>
      <c r="FX93" s="69"/>
      <c r="FY93" s="44"/>
      <c r="GJ93" s="1"/>
      <c r="GL93" s="1"/>
      <c r="GP93" s="1"/>
      <c r="HJ93" s="1"/>
      <c r="IK93" s="1"/>
      <c r="IM93" s="1"/>
      <c r="IQ93" s="1"/>
      <c r="JV93" s="44"/>
      <c r="KZ93" s="87"/>
      <c r="LA93" s="87"/>
      <c r="LB93" s="87"/>
      <c r="LC93" s="87"/>
      <c r="LD93" s="87"/>
      <c r="LE93" s="87"/>
      <c r="LF93" s="87"/>
      <c r="LG93" s="87"/>
      <c r="LH93" s="87"/>
      <c r="LI93" s="87"/>
      <c r="OY93" s="44"/>
      <c r="PG93" s="44"/>
      <c r="PJ93" s="44"/>
    </row>
    <row r="94" spans="2:436" x14ac:dyDescent="0.2">
      <c r="B94" s="43">
        <v>7</v>
      </c>
      <c r="C94" s="66">
        <f t="shared" ca="1" si="8"/>
        <v>8</v>
      </c>
      <c r="D94" s="67">
        <f t="shared" ca="1" si="9"/>
        <v>0.32</v>
      </c>
      <c r="E94" s="85">
        <f t="shared" ca="1" si="10"/>
        <v>21</v>
      </c>
      <c r="F94" s="68"/>
      <c r="G94">
        <v>25</v>
      </c>
      <c r="H94">
        <v>23</v>
      </c>
      <c r="I94">
        <v>13</v>
      </c>
      <c r="J94">
        <v>16</v>
      </c>
      <c r="K94">
        <v>25</v>
      </c>
      <c r="L94">
        <v>21</v>
      </c>
      <c r="M94">
        <v>14</v>
      </c>
      <c r="N94">
        <v>18</v>
      </c>
      <c r="O94">
        <v>31</v>
      </c>
      <c r="P94">
        <v>13</v>
      </c>
      <c r="Q94">
        <v>13</v>
      </c>
      <c r="R94">
        <v>8</v>
      </c>
      <c r="S94">
        <v>15</v>
      </c>
      <c r="T94">
        <v>6</v>
      </c>
      <c r="U94">
        <v>7</v>
      </c>
      <c r="V94">
        <v>40</v>
      </c>
      <c r="W94">
        <v>31</v>
      </c>
      <c r="X94">
        <v>28</v>
      </c>
      <c r="Y94">
        <v>36</v>
      </c>
      <c r="Z94">
        <v>40</v>
      </c>
      <c r="AA94">
        <v>20</v>
      </c>
      <c r="AB94">
        <v>6</v>
      </c>
      <c r="AC94">
        <v>8</v>
      </c>
      <c r="AD94">
        <v>13</v>
      </c>
      <c r="AE94" s="1">
        <v>3</v>
      </c>
      <c r="AF94" s="1">
        <v>12</v>
      </c>
      <c r="AG94" s="1">
        <v>8</v>
      </c>
      <c r="AP94" s="46"/>
      <c r="BS94" s="44"/>
      <c r="DR94" s="44"/>
      <c r="DT94" s="44"/>
      <c r="DV94" s="69"/>
      <c r="DW94" s="69"/>
      <c r="DX94" s="44"/>
      <c r="FI94" s="1"/>
      <c r="FS94" s="44"/>
      <c r="FU94" s="44"/>
      <c r="FV94" s="44"/>
      <c r="FW94" s="69"/>
      <c r="FX94" s="69"/>
      <c r="FY94" s="44"/>
      <c r="GJ94" s="1"/>
      <c r="GL94" s="1"/>
      <c r="GP94" s="1"/>
      <c r="HJ94" s="1"/>
      <c r="IK94" s="1"/>
      <c r="IM94" s="1"/>
      <c r="IQ94" s="1"/>
      <c r="JV94" s="44"/>
      <c r="KZ94" s="87"/>
      <c r="LA94" s="87"/>
      <c r="LB94" s="87"/>
      <c r="LC94" s="87"/>
      <c r="LD94" s="87"/>
      <c r="LE94" s="87"/>
      <c r="LF94" s="87"/>
      <c r="LG94" s="87"/>
      <c r="LH94" s="87"/>
      <c r="LI94" s="87"/>
      <c r="OY94" s="44"/>
      <c r="PG94" s="44"/>
      <c r="PJ94" s="44"/>
    </row>
    <row r="95" spans="2:436" x14ac:dyDescent="0.2">
      <c r="B95" s="43">
        <v>8</v>
      </c>
      <c r="C95" s="66">
        <f t="shared" ca="1" si="8"/>
        <v>121</v>
      </c>
      <c r="D95" s="67">
        <f t="shared" ca="1" si="9"/>
        <v>0.47081712062256809</v>
      </c>
      <c r="E95" s="85">
        <f t="shared" ca="1" si="10"/>
        <v>9</v>
      </c>
      <c r="F95" s="68"/>
      <c r="G95">
        <v>292</v>
      </c>
      <c r="H95">
        <v>287</v>
      </c>
      <c r="I95">
        <v>255</v>
      </c>
      <c r="J95">
        <v>248</v>
      </c>
      <c r="K95">
        <v>340</v>
      </c>
      <c r="L95">
        <v>220</v>
      </c>
      <c r="M95">
        <v>184</v>
      </c>
      <c r="N95">
        <v>157</v>
      </c>
      <c r="O95">
        <v>195</v>
      </c>
      <c r="P95">
        <v>164</v>
      </c>
      <c r="Q95">
        <v>161</v>
      </c>
      <c r="R95">
        <v>162</v>
      </c>
      <c r="S95">
        <v>208</v>
      </c>
      <c r="T95">
        <v>149</v>
      </c>
      <c r="U95">
        <v>157</v>
      </c>
      <c r="V95">
        <v>692</v>
      </c>
      <c r="W95">
        <v>536</v>
      </c>
      <c r="X95">
        <v>363</v>
      </c>
      <c r="Y95">
        <v>429</v>
      </c>
      <c r="Z95">
        <v>333</v>
      </c>
      <c r="AA95">
        <v>175</v>
      </c>
      <c r="AB95">
        <v>169</v>
      </c>
      <c r="AC95">
        <v>131</v>
      </c>
      <c r="AD95">
        <v>80</v>
      </c>
      <c r="AE95" s="1">
        <v>84</v>
      </c>
      <c r="AF95" s="1">
        <v>234</v>
      </c>
      <c r="AG95" s="1">
        <v>121</v>
      </c>
      <c r="AP95" s="46"/>
      <c r="BS95" s="44"/>
      <c r="DR95" s="44"/>
      <c r="DT95" s="44"/>
      <c r="DV95" s="69"/>
      <c r="DW95" s="69"/>
      <c r="DX95" s="44"/>
      <c r="FI95" s="1"/>
      <c r="FS95" s="44"/>
      <c r="FU95" s="44"/>
      <c r="FV95" s="44"/>
      <c r="FW95" s="69"/>
      <c r="FX95" s="69"/>
      <c r="FY95" s="44"/>
      <c r="GJ95" s="1"/>
      <c r="GL95" s="1"/>
      <c r="GP95" s="1"/>
      <c r="HJ95" s="1"/>
      <c r="IK95" s="1"/>
      <c r="IM95" s="1"/>
      <c r="IQ95" s="1"/>
      <c r="JV95" s="44"/>
      <c r="KZ95" s="87"/>
      <c r="LA95" s="87"/>
      <c r="LB95" s="87"/>
      <c r="LC95" s="87"/>
      <c r="LD95" s="87"/>
      <c r="LE95" s="87"/>
      <c r="LF95" s="87"/>
      <c r="LG95" s="87"/>
      <c r="LH95" s="87"/>
      <c r="LI95" s="87"/>
      <c r="OY95" s="44"/>
      <c r="PG95" s="44"/>
      <c r="PJ95" s="44"/>
    </row>
    <row r="96" spans="2:436" x14ac:dyDescent="0.2">
      <c r="B96" s="43">
        <v>9</v>
      </c>
      <c r="C96" s="66">
        <f t="shared" ca="1" si="8"/>
        <v>17</v>
      </c>
      <c r="D96" s="67">
        <f t="shared" ca="1" si="9"/>
        <v>0.62962962962962965</v>
      </c>
      <c r="E96" s="85">
        <f t="shared" ca="1" si="10"/>
        <v>1</v>
      </c>
      <c r="F96" s="68"/>
      <c r="G96">
        <v>40</v>
      </c>
      <c r="H96">
        <v>29</v>
      </c>
      <c r="I96">
        <v>38</v>
      </c>
      <c r="J96">
        <v>52</v>
      </c>
      <c r="K96">
        <v>62</v>
      </c>
      <c r="L96">
        <v>43</v>
      </c>
      <c r="M96">
        <v>41</v>
      </c>
      <c r="N96">
        <v>46</v>
      </c>
      <c r="O96">
        <v>47</v>
      </c>
      <c r="P96">
        <v>46</v>
      </c>
      <c r="Q96">
        <v>33</v>
      </c>
      <c r="R96">
        <v>45</v>
      </c>
      <c r="S96">
        <v>41</v>
      </c>
      <c r="T96">
        <v>25</v>
      </c>
      <c r="U96">
        <v>38</v>
      </c>
      <c r="V96">
        <v>67</v>
      </c>
      <c r="W96">
        <v>62</v>
      </c>
      <c r="X96">
        <v>60</v>
      </c>
      <c r="Y96">
        <v>68</v>
      </c>
      <c r="Z96">
        <v>76</v>
      </c>
      <c r="AA96">
        <v>32</v>
      </c>
      <c r="AB96">
        <v>20</v>
      </c>
      <c r="AC96">
        <v>20</v>
      </c>
      <c r="AD96">
        <v>22</v>
      </c>
      <c r="AE96" s="1">
        <v>19</v>
      </c>
      <c r="AF96" s="1">
        <v>38</v>
      </c>
      <c r="AG96" s="1">
        <v>17</v>
      </c>
      <c r="AP96" s="46"/>
      <c r="BS96" s="44"/>
      <c r="DR96" s="44"/>
      <c r="DT96" s="44"/>
      <c r="DV96" s="69"/>
      <c r="DW96" s="69"/>
      <c r="DX96" s="44"/>
      <c r="FI96" s="1"/>
      <c r="FS96" s="44"/>
      <c r="FU96" s="44"/>
      <c r="FV96" s="44"/>
      <c r="FW96" s="69"/>
      <c r="FX96" s="69"/>
      <c r="FY96" s="44"/>
      <c r="GJ96" s="1"/>
      <c r="GL96" s="1"/>
      <c r="GP96" s="1"/>
      <c r="HJ96" s="1"/>
      <c r="IK96" s="1"/>
      <c r="IM96" s="1"/>
      <c r="IQ96" s="1"/>
      <c r="JV96" s="44"/>
      <c r="KZ96" s="87"/>
      <c r="LA96" s="87"/>
      <c r="LB96" s="87"/>
      <c r="LC96" s="87"/>
      <c r="LD96" s="87"/>
      <c r="LE96" s="87"/>
      <c r="LF96" s="87"/>
      <c r="LG96" s="87"/>
      <c r="LH96" s="87"/>
      <c r="LI96" s="87"/>
      <c r="OY96" s="44"/>
      <c r="PG96" s="44"/>
      <c r="PJ96" s="44"/>
    </row>
    <row r="97" spans="2:576" x14ac:dyDescent="0.2">
      <c r="B97" s="43">
        <v>10</v>
      </c>
      <c r="C97" s="66">
        <f t="shared" ca="1" si="8"/>
        <v>37</v>
      </c>
      <c r="D97" s="67">
        <f t="shared" ca="1" si="9"/>
        <v>0.51388888888888884</v>
      </c>
      <c r="E97" s="85">
        <f t="shared" ca="1" si="10"/>
        <v>7</v>
      </c>
      <c r="F97" s="68"/>
      <c r="G97">
        <v>79</v>
      </c>
      <c r="H97">
        <v>87</v>
      </c>
      <c r="I97">
        <v>70</v>
      </c>
      <c r="J97">
        <v>74</v>
      </c>
      <c r="K97">
        <v>83</v>
      </c>
      <c r="L97">
        <v>91</v>
      </c>
      <c r="M97">
        <v>58</v>
      </c>
      <c r="N97">
        <v>56</v>
      </c>
      <c r="O97">
        <v>79</v>
      </c>
      <c r="P97">
        <v>56</v>
      </c>
      <c r="Q97">
        <v>51</v>
      </c>
      <c r="R97">
        <v>59</v>
      </c>
      <c r="S97">
        <v>65</v>
      </c>
      <c r="T97">
        <v>34</v>
      </c>
      <c r="U97">
        <v>43</v>
      </c>
      <c r="V97">
        <v>166</v>
      </c>
      <c r="W97">
        <v>146</v>
      </c>
      <c r="X97">
        <v>109</v>
      </c>
      <c r="Y97">
        <v>115</v>
      </c>
      <c r="Z97">
        <v>132</v>
      </c>
      <c r="AA97">
        <v>75</v>
      </c>
      <c r="AB97">
        <v>58</v>
      </c>
      <c r="AC97">
        <v>32</v>
      </c>
      <c r="AD97">
        <v>61</v>
      </c>
      <c r="AE97" s="1">
        <v>48</v>
      </c>
      <c r="AF97" s="1">
        <v>122</v>
      </c>
      <c r="AG97" s="1">
        <v>37</v>
      </c>
      <c r="AP97" s="46"/>
      <c r="BS97" s="44"/>
      <c r="DR97" s="44"/>
      <c r="DT97" s="44"/>
      <c r="DV97" s="69"/>
      <c r="DW97" s="69"/>
      <c r="DX97" s="44"/>
      <c r="FI97" s="1"/>
      <c r="FS97" s="44"/>
      <c r="FU97" s="44"/>
      <c r="FV97" s="44"/>
      <c r="FW97" s="69"/>
      <c r="FX97" s="69"/>
      <c r="FY97" s="44"/>
      <c r="GJ97" s="1"/>
      <c r="GL97" s="1"/>
      <c r="GP97" s="1"/>
      <c r="HJ97" s="1"/>
      <c r="IK97" s="1"/>
      <c r="IM97" s="1"/>
      <c r="IQ97" s="1"/>
      <c r="JV97" s="44"/>
      <c r="KZ97" s="87"/>
      <c r="LA97" s="87"/>
      <c r="LB97" s="87"/>
      <c r="LC97" s="87"/>
      <c r="LD97" s="87"/>
      <c r="LE97" s="87"/>
      <c r="LF97" s="87"/>
      <c r="LG97" s="87"/>
      <c r="LH97" s="87"/>
      <c r="LI97" s="87"/>
      <c r="OY97" s="44"/>
      <c r="PG97" s="44"/>
      <c r="PJ97" s="44"/>
    </row>
    <row r="98" spans="2:576" x14ac:dyDescent="0.2">
      <c r="B98" s="43">
        <v>11</v>
      </c>
      <c r="C98" s="66">
        <f t="shared" ca="1" si="8"/>
        <v>46</v>
      </c>
      <c r="D98" s="67">
        <f t="shared" ca="1" si="9"/>
        <v>0.44660194174757284</v>
      </c>
      <c r="E98" s="85">
        <f t="shared" ca="1" si="10"/>
        <v>14</v>
      </c>
      <c r="F98" s="68"/>
      <c r="G98">
        <v>149</v>
      </c>
      <c r="H98">
        <v>161</v>
      </c>
      <c r="I98">
        <v>138</v>
      </c>
      <c r="J98">
        <v>151</v>
      </c>
      <c r="K98">
        <v>175</v>
      </c>
      <c r="L98">
        <v>138</v>
      </c>
      <c r="M98">
        <v>132</v>
      </c>
      <c r="N98">
        <v>113</v>
      </c>
      <c r="O98">
        <v>137</v>
      </c>
      <c r="P98">
        <v>108</v>
      </c>
      <c r="Q98">
        <v>114</v>
      </c>
      <c r="R98">
        <v>115</v>
      </c>
      <c r="S98">
        <v>128</v>
      </c>
      <c r="T98">
        <v>93</v>
      </c>
      <c r="U98">
        <v>186</v>
      </c>
      <c r="V98">
        <v>234</v>
      </c>
      <c r="W98">
        <v>145</v>
      </c>
      <c r="X98">
        <v>113</v>
      </c>
      <c r="Y98">
        <v>128</v>
      </c>
      <c r="Z98">
        <v>122</v>
      </c>
      <c r="AA98">
        <v>75</v>
      </c>
      <c r="AB98">
        <v>80</v>
      </c>
      <c r="AC98">
        <v>65</v>
      </c>
      <c r="AD98">
        <v>49</v>
      </c>
      <c r="AE98" s="1">
        <v>42</v>
      </c>
      <c r="AF98" s="1">
        <v>138</v>
      </c>
      <c r="AG98" s="1">
        <v>46</v>
      </c>
      <c r="AP98" s="46"/>
      <c r="BS98" s="44"/>
      <c r="DR98" s="44"/>
      <c r="DT98" s="44"/>
      <c r="DV98" s="69"/>
      <c r="DW98" s="69"/>
      <c r="DX98" s="44"/>
      <c r="FI98" s="1"/>
      <c r="FS98" s="44"/>
      <c r="FU98" s="44"/>
      <c r="FV98" s="44"/>
      <c r="FW98" s="69"/>
      <c r="FX98" s="69"/>
      <c r="FY98" s="44"/>
      <c r="GJ98" s="1"/>
      <c r="GL98" s="1"/>
      <c r="GP98" s="1"/>
      <c r="HJ98" s="1"/>
      <c r="IK98" s="1"/>
      <c r="IM98" s="1"/>
      <c r="IQ98" s="1"/>
      <c r="JV98" s="44"/>
      <c r="KZ98" s="87"/>
      <c r="LA98" s="87"/>
      <c r="LB98" s="87"/>
      <c r="LC98" s="87"/>
      <c r="LD98" s="87"/>
      <c r="LE98" s="87"/>
      <c r="LF98" s="87"/>
      <c r="LG98" s="87"/>
      <c r="LH98" s="87"/>
      <c r="LI98" s="87"/>
      <c r="OY98" s="44"/>
      <c r="PG98" s="44"/>
      <c r="PJ98" s="44"/>
    </row>
    <row r="99" spans="2:576" x14ac:dyDescent="0.2">
      <c r="B99" s="43">
        <v>12</v>
      </c>
      <c r="C99" s="66">
        <f t="shared" ca="1" si="8"/>
        <v>161</v>
      </c>
      <c r="D99" s="67">
        <f t="shared" ca="1" si="9"/>
        <v>0.46264367816091956</v>
      </c>
      <c r="E99" s="85">
        <f t="shared" ca="1" si="10"/>
        <v>10</v>
      </c>
      <c r="F99" s="68"/>
      <c r="G99">
        <v>410</v>
      </c>
      <c r="H99">
        <v>333</v>
      </c>
      <c r="I99">
        <v>324</v>
      </c>
      <c r="J99">
        <v>309</v>
      </c>
      <c r="K99">
        <v>352</v>
      </c>
      <c r="L99">
        <v>348</v>
      </c>
      <c r="M99">
        <v>295</v>
      </c>
      <c r="N99">
        <v>318</v>
      </c>
      <c r="O99">
        <v>293</v>
      </c>
      <c r="P99">
        <v>215</v>
      </c>
      <c r="Q99">
        <v>200</v>
      </c>
      <c r="R99">
        <v>212</v>
      </c>
      <c r="S99">
        <v>239</v>
      </c>
      <c r="T99">
        <v>179</v>
      </c>
      <c r="U99">
        <v>203</v>
      </c>
      <c r="V99">
        <v>1010</v>
      </c>
      <c r="W99">
        <v>659</v>
      </c>
      <c r="X99">
        <v>455</v>
      </c>
      <c r="Y99">
        <v>451</v>
      </c>
      <c r="Z99">
        <v>436</v>
      </c>
      <c r="AA99">
        <v>207</v>
      </c>
      <c r="AB99">
        <v>152</v>
      </c>
      <c r="AC99">
        <v>149</v>
      </c>
      <c r="AD99">
        <v>162</v>
      </c>
      <c r="AE99" s="1">
        <v>181</v>
      </c>
      <c r="AF99" s="1">
        <v>464</v>
      </c>
      <c r="AG99" s="1">
        <v>161</v>
      </c>
      <c r="AP99" s="46"/>
      <c r="BS99" s="44"/>
      <c r="DR99" s="44"/>
      <c r="DT99" s="44"/>
      <c r="DV99" s="69"/>
      <c r="DW99" s="69"/>
      <c r="DX99" s="44"/>
      <c r="FI99" s="1"/>
      <c r="FS99" s="44"/>
      <c r="FU99" s="44"/>
      <c r="FV99" s="44"/>
      <c r="FW99" s="69"/>
      <c r="FX99" s="69"/>
      <c r="FY99" s="44"/>
      <c r="GJ99" s="1"/>
      <c r="GL99" s="1"/>
      <c r="GP99" s="1"/>
      <c r="HJ99" s="1"/>
      <c r="IK99" s="1"/>
      <c r="IM99" s="1"/>
      <c r="IQ99" s="1"/>
      <c r="JV99" s="44"/>
      <c r="KZ99" s="87"/>
      <c r="LA99" s="87"/>
      <c r="LB99" s="87"/>
      <c r="LC99" s="87"/>
      <c r="LD99" s="87"/>
      <c r="LE99" s="87"/>
      <c r="LF99" s="87"/>
      <c r="LG99" s="87"/>
      <c r="LH99" s="87"/>
      <c r="LI99" s="87"/>
      <c r="OY99" s="44"/>
      <c r="PG99" s="44"/>
      <c r="PJ99" s="44"/>
    </row>
    <row r="100" spans="2:576" x14ac:dyDescent="0.2">
      <c r="B100" s="43">
        <v>13</v>
      </c>
      <c r="C100" s="66">
        <f t="shared" ca="1" si="8"/>
        <v>27</v>
      </c>
      <c r="D100" s="67">
        <f t="shared" ca="1" si="9"/>
        <v>0.44262295081967212</v>
      </c>
      <c r="E100" s="85">
        <f t="shared" ca="1" si="10"/>
        <v>15</v>
      </c>
      <c r="F100" s="68"/>
      <c r="G100">
        <v>24</v>
      </c>
      <c r="H100">
        <v>27</v>
      </c>
      <c r="I100">
        <v>38</v>
      </c>
      <c r="J100">
        <v>33</v>
      </c>
      <c r="K100">
        <v>61</v>
      </c>
      <c r="L100">
        <v>48</v>
      </c>
      <c r="M100">
        <v>32</v>
      </c>
      <c r="N100">
        <v>42</v>
      </c>
      <c r="O100">
        <v>42</v>
      </c>
      <c r="P100">
        <v>50</v>
      </c>
      <c r="Q100">
        <v>34</v>
      </c>
      <c r="R100">
        <v>32</v>
      </c>
      <c r="S100">
        <v>43</v>
      </c>
      <c r="T100">
        <v>38</v>
      </c>
      <c r="U100">
        <v>47</v>
      </c>
      <c r="V100">
        <v>111</v>
      </c>
      <c r="W100">
        <v>80</v>
      </c>
      <c r="X100">
        <v>62</v>
      </c>
      <c r="Y100">
        <v>81</v>
      </c>
      <c r="Z100">
        <v>87</v>
      </c>
      <c r="AA100">
        <v>55</v>
      </c>
      <c r="AB100">
        <v>31</v>
      </c>
      <c r="AC100">
        <v>20</v>
      </c>
      <c r="AD100">
        <v>27</v>
      </c>
      <c r="AE100" s="1">
        <v>28</v>
      </c>
      <c r="AF100" s="1">
        <v>38</v>
      </c>
      <c r="AG100" s="1">
        <v>27</v>
      </c>
      <c r="AP100" s="46"/>
      <c r="BS100" s="44"/>
      <c r="DR100" s="44"/>
      <c r="DT100" s="44"/>
      <c r="DV100" s="69"/>
      <c r="DW100" s="69"/>
      <c r="DX100" s="44"/>
      <c r="FI100" s="1"/>
      <c r="FS100" s="44"/>
      <c r="FU100" s="44"/>
      <c r="FV100" s="44"/>
      <c r="FW100" s="69"/>
      <c r="FX100" s="69"/>
      <c r="FY100" s="44"/>
      <c r="GJ100" s="1"/>
      <c r="GL100" s="1"/>
      <c r="GP100" s="1"/>
      <c r="HJ100" s="1"/>
      <c r="IK100" s="1"/>
      <c r="IM100" s="1"/>
      <c r="IQ100" s="1"/>
      <c r="JV100" s="44"/>
      <c r="KZ100" s="87"/>
      <c r="LA100" s="87"/>
      <c r="LB100" s="87"/>
      <c r="LC100" s="87"/>
      <c r="LD100" s="87"/>
      <c r="LE100" s="87"/>
      <c r="LF100" s="87"/>
      <c r="LG100" s="87"/>
      <c r="LH100" s="87"/>
      <c r="LI100" s="87"/>
      <c r="OY100" s="44"/>
      <c r="PG100" s="44"/>
      <c r="PJ100" s="44"/>
    </row>
    <row r="101" spans="2:576" x14ac:dyDescent="0.2">
      <c r="B101" s="43">
        <v>14</v>
      </c>
      <c r="C101" s="66">
        <f t="shared" ca="1" si="8"/>
        <v>48</v>
      </c>
      <c r="D101" s="67">
        <f t="shared" ca="1" si="9"/>
        <v>0.45283018867924529</v>
      </c>
      <c r="E101" s="85">
        <f t="shared" ca="1" si="10"/>
        <v>13</v>
      </c>
      <c r="F101" s="68"/>
      <c r="G101">
        <v>197</v>
      </c>
      <c r="H101">
        <v>176</v>
      </c>
      <c r="I101">
        <v>156</v>
      </c>
      <c r="J101">
        <v>131</v>
      </c>
      <c r="K101">
        <v>148</v>
      </c>
      <c r="L101">
        <v>106</v>
      </c>
      <c r="M101">
        <v>126</v>
      </c>
      <c r="N101">
        <v>122</v>
      </c>
      <c r="O101">
        <v>113</v>
      </c>
      <c r="P101">
        <v>108</v>
      </c>
      <c r="Q101">
        <v>78</v>
      </c>
      <c r="R101">
        <v>107</v>
      </c>
      <c r="S101">
        <v>102</v>
      </c>
      <c r="T101">
        <v>52</v>
      </c>
      <c r="U101">
        <v>57</v>
      </c>
      <c r="V101">
        <v>286</v>
      </c>
      <c r="W101">
        <v>170</v>
      </c>
      <c r="X101">
        <v>181</v>
      </c>
      <c r="Y101">
        <v>139</v>
      </c>
      <c r="Z101">
        <v>153</v>
      </c>
      <c r="AA101">
        <v>49</v>
      </c>
      <c r="AB101">
        <v>50</v>
      </c>
      <c r="AC101">
        <v>40</v>
      </c>
      <c r="AD101">
        <v>36</v>
      </c>
      <c r="AE101" s="1">
        <v>25</v>
      </c>
      <c r="AF101" s="1">
        <v>106</v>
      </c>
      <c r="AG101" s="1">
        <v>48</v>
      </c>
      <c r="AP101" s="46"/>
      <c r="BS101" s="44"/>
      <c r="DR101" s="44"/>
      <c r="DT101" s="44"/>
      <c r="DV101" s="69"/>
      <c r="DW101" s="69"/>
      <c r="DX101" s="44"/>
      <c r="FI101" s="1"/>
      <c r="FS101" s="44"/>
      <c r="FU101" s="44"/>
      <c r="FV101" s="44"/>
      <c r="FW101" s="69"/>
      <c r="FX101" s="69"/>
      <c r="FY101" s="44"/>
      <c r="GJ101" s="1"/>
      <c r="GL101" s="1"/>
      <c r="GP101" s="1"/>
      <c r="HJ101" s="1"/>
      <c r="IK101" s="1"/>
      <c r="IM101" s="1"/>
      <c r="IQ101" s="1"/>
      <c r="JV101" s="44"/>
      <c r="KZ101" s="87"/>
      <c r="LA101" s="87"/>
      <c r="LB101" s="87"/>
      <c r="LC101" s="87"/>
      <c r="LD101" s="87"/>
      <c r="LE101" s="87"/>
      <c r="LF101" s="87"/>
      <c r="LG101" s="87"/>
      <c r="LH101" s="87"/>
      <c r="LI101" s="87"/>
      <c r="OY101" s="44"/>
      <c r="PG101" s="44"/>
      <c r="PJ101" s="44"/>
    </row>
    <row r="102" spans="2:576" x14ac:dyDescent="0.2">
      <c r="B102" s="43">
        <v>15</v>
      </c>
      <c r="C102" s="66">
        <f t="shared" ca="1" si="8"/>
        <v>160</v>
      </c>
      <c r="D102" s="67">
        <f t="shared" ca="1" si="9"/>
        <v>0.59259259259259256</v>
      </c>
      <c r="E102" s="85">
        <f t="shared" ca="1" si="10"/>
        <v>2</v>
      </c>
      <c r="F102" s="68"/>
      <c r="G102">
        <v>362</v>
      </c>
      <c r="H102">
        <v>330</v>
      </c>
      <c r="I102">
        <v>257</v>
      </c>
      <c r="J102">
        <v>251</v>
      </c>
      <c r="K102">
        <v>254</v>
      </c>
      <c r="L102">
        <v>164</v>
      </c>
      <c r="M102">
        <v>145</v>
      </c>
      <c r="N102">
        <v>169</v>
      </c>
      <c r="O102">
        <v>160</v>
      </c>
      <c r="P102">
        <v>141</v>
      </c>
      <c r="Q102">
        <v>123</v>
      </c>
      <c r="R102">
        <v>183</v>
      </c>
      <c r="S102">
        <v>167</v>
      </c>
      <c r="T102">
        <v>90</v>
      </c>
      <c r="U102">
        <v>122</v>
      </c>
      <c r="V102">
        <v>510</v>
      </c>
      <c r="W102">
        <v>296</v>
      </c>
      <c r="X102">
        <v>262</v>
      </c>
      <c r="Y102">
        <v>283</v>
      </c>
      <c r="Z102">
        <v>293</v>
      </c>
      <c r="AA102">
        <v>165</v>
      </c>
      <c r="AB102">
        <v>137</v>
      </c>
      <c r="AC102">
        <v>91</v>
      </c>
      <c r="AD102">
        <v>47</v>
      </c>
      <c r="AE102" s="1">
        <v>100</v>
      </c>
      <c r="AF102" s="1">
        <v>230</v>
      </c>
      <c r="AG102" s="1">
        <v>160</v>
      </c>
      <c r="AP102" s="46"/>
      <c r="BS102" s="44"/>
      <c r="DR102" s="44"/>
      <c r="DT102" s="44"/>
      <c r="DV102" s="69"/>
      <c r="DW102" s="69"/>
      <c r="DX102" s="44"/>
      <c r="FI102" s="1"/>
      <c r="FS102" s="44"/>
      <c r="FU102" s="44"/>
      <c r="FV102" s="44"/>
      <c r="FW102" s="69"/>
      <c r="FX102" s="69"/>
      <c r="FY102" s="44"/>
      <c r="GJ102" s="1"/>
      <c r="GL102" s="1"/>
      <c r="GP102" s="1"/>
      <c r="HJ102" s="1"/>
      <c r="IK102" s="1"/>
      <c r="IM102" s="1"/>
      <c r="IQ102" s="1"/>
      <c r="JV102" s="44"/>
      <c r="KZ102" s="87"/>
      <c r="LA102" s="87"/>
      <c r="LB102" s="87"/>
      <c r="LC102" s="87"/>
      <c r="LD102" s="87"/>
      <c r="LE102" s="87"/>
      <c r="LF102" s="87"/>
      <c r="LG102" s="87"/>
      <c r="LH102" s="87"/>
      <c r="LI102" s="87"/>
      <c r="OY102" s="44"/>
      <c r="PG102" s="44"/>
      <c r="PJ102" s="44"/>
    </row>
    <row r="103" spans="2:576" x14ac:dyDescent="0.2">
      <c r="B103" s="43">
        <v>16</v>
      </c>
      <c r="C103" s="66">
        <f t="shared" ca="1" si="8"/>
        <v>39</v>
      </c>
      <c r="D103" s="67">
        <f t="shared" ca="1" si="9"/>
        <v>0.55714285714285716</v>
      </c>
      <c r="E103" s="85">
        <f t="shared" ca="1" si="10"/>
        <v>3</v>
      </c>
      <c r="F103" s="68"/>
      <c r="G103">
        <v>110</v>
      </c>
      <c r="H103">
        <v>109</v>
      </c>
      <c r="I103">
        <v>78</v>
      </c>
      <c r="J103">
        <v>67</v>
      </c>
      <c r="K103">
        <v>82</v>
      </c>
      <c r="L103">
        <v>91</v>
      </c>
      <c r="M103">
        <v>90</v>
      </c>
      <c r="N103">
        <v>87</v>
      </c>
      <c r="O103">
        <v>95</v>
      </c>
      <c r="P103">
        <v>91</v>
      </c>
      <c r="Q103">
        <v>78</v>
      </c>
      <c r="R103">
        <v>86</v>
      </c>
      <c r="S103">
        <v>80</v>
      </c>
      <c r="T103">
        <v>69</v>
      </c>
      <c r="U103">
        <v>50</v>
      </c>
      <c r="V103">
        <v>267</v>
      </c>
      <c r="W103">
        <v>177</v>
      </c>
      <c r="X103">
        <v>183</v>
      </c>
      <c r="Y103">
        <v>150</v>
      </c>
      <c r="Z103">
        <v>128</v>
      </c>
      <c r="AA103">
        <v>90</v>
      </c>
      <c r="AB103">
        <v>49</v>
      </c>
      <c r="AC103">
        <v>36</v>
      </c>
      <c r="AD103">
        <v>41</v>
      </c>
      <c r="AE103" s="1">
        <v>33</v>
      </c>
      <c r="AF103" s="1">
        <v>40</v>
      </c>
      <c r="AG103" s="1">
        <v>39</v>
      </c>
      <c r="AP103" s="46"/>
      <c r="BS103" s="44"/>
      <c r="DR103" s="44"/>
      <c r="DT103" s="44"/>
      <c r="DV103" s="69"/>
      <c r="DW103" s="69"/>
      <c r="DX103" s="44"/>
      <c r="FI103" s="1"/>
      <c r="FS103" s="44"/>
      <c r="FU103" s="44"/>
      <c r="FV103" s="44"/>
      <c r="FW103" s="69"/>
      <c r="FX103" s="69"/>
      <c r="FY103" s="44"/>
      <c r="GJ103" s="1"/>
      <c r="GL103" s="1"/>
      <c r="GP103" s="1"/>
      <c r="HJ103" s="1"/>
      <c r="IK103" s="1"/>
      <c r="IM103" s="1"/>
      <c r="IQ103" s="1"/>
      <c r="JV103" s="44"/>
      <c r="KZ103" s="87"/>
      <c r="LA103" s="87"/>
      <c r="LB103" s="87"/>
      <c r="LC103" s="87"/>
      <c r="LD103" s="87"/>
      <c r="LE103" s="87"/>
      <c r="LF103" s="87"/>
      <c r="LG103" s="87"/>
      <c r="LH103" s="87"/>
      <c r="LI103" s="87"/>
      <c r="OY103" s="44"/>
      <c r="PG103" s="44"/>
      <c r="PJ103" s="44"/>
    </row>
    <row r="104" spans="2:576" x14ac:dyDescent="0.2">
      <c r="B104" s="43">
        <v>17</v>
      </c>
      <c r="C104" s="66">
        <f t="shared" ca="1" si="8"/>
        <v>57</v>
      </c>
      <c r="D104" s="67">
        <f t="shared" ca="1" si="9"/>
        <v>0.52293577981651373</v>
      </c>
      <c r="E104" s="85">
        <f t="shared" ca="1" si="10"/>
        <v>5</v>
      </c>
      <c r="F104" s="68"/>
      <c r="G104">
        <v>126</v>
      </c>
      <c r="H104">
        <v>113</v>
      </c>
      <c r="I104">
        <v>114</v>
      </c>
      <c r="J104">
        <v>93</v>
      </c>
      <c r="K104">
        <v>137</v>
      </c>
      <c r="L104">
        <v>71</v>
      </c>
      <c r="M104">
        <v>86</v>
      </c>
      <c r="N104">
        <v>90</v>
      </c>
      <c r="O104">
        <v>107</v>
      </c>
      <c r="P104">
        <v>70</v>
      </c>
      <c r="Q104">
        <v>75</v>
      </c>
      <c r="R104">
        <v>73</v>
      </c>
      <c r="S104">
        <v>105</v>
      </c>
      <c r="T104">
        <v>38</v>
      </c>
      <c r="U104">
        <v>122</v>
      </c>
      <c r="V104">
        <v>301</v>
      </c>
      <c r="W104">
        <v>183</v>
      </c>
      <c r="X104">
        <v>130</v>
      </c>
      <c r="Y104">
        <v>180</v>
      </c>
      <c r="Z104">
        <v>170</v>
      </c>
      <c r="AA104">
        <v>59</v>
      </c>
      <c r="AB104">
        <v>41</v>
      </c>
      <c r="AC104">
        <v>35</v>
      </c>
      <c r="AD104">
        <v>48</v>
      </c>
      <c r="AE104" s="1">
        <v>45</v>
      </c>
      <c r="AF104" s="1">
        <v>98</v>
      </c>
      <c r="AG104" s="1">
        <v>57</v>
      </c>
      <c r="AP104" s="46"/>
      <c r="BS104" s="44"/>
      <c r="DR104" s="44"/>
      <c r="DT104" s="44"/>
      <c r="DV104" s="69"/>
      <c r="DW104" s="69"/>
      <c r="DX104" s="44"/>
      <c r="FI104" s="1"/>
      <c r="FS104" s="44"/>
      <c r="FU104" s="44"/>
      <c r="FV104" s="44"/>
      <c r="FW104" s="69"/>
      <c r="FX104" s="69"/>
      <c r="FY104" s="44"/>
      <c r="GJ104" s="1"/>
      <c r="GL104" s="1"/>
      <c r="GP104" s="1"/>
      <c r="HJ104" s="1"/>
      <c r="IK104" s="1"/>
      <c r="IM104" s="1"/>
      <c r="IQ104" s="1"/>
      <c r="JV104" s="44"/>
      <c r="KZ104" s="87"/>
      <c r="LA104" s="87"/>
      <c r="LB104" s="87"/>
      <c r="LC104" s="87"/>
      <c r="LD104" s="87"/>
      <c r="LE104" s="87"/>
      <c r="LF104" s="87"/>
      <c r="LG104" s="87"/>
      <c r="LH104" s="87"/>
      <c r="LI104" s="87"/>
      <c r="OY104" s="44"/>
      <c r="PG104" s="44"/>
      <c r="PJ104" s="44"/>
    </row>
    <row r="105" spans="2:576" x14ac:dyDescent="0.2">
      <c r="B105" s="43">
        <v>18</v>
      </c>
      <c r="C105" s="66">
        <f t="shared" ca="1" si="8"/>
        <v>30</v>
      </c>
      <c r="D105" s="67">
        <f t="shared" ca="1" si="9"/>
        <v>0.35714285714285715</v>
      </c>
      <c r="E105" s="85">
        <f t="shared" ca="1" si="10"/>
        <v>18</v>
      </c>
      <c r="F105" s="68"/>
      <c r="G105">
        <v>98</v>
      </c>
      <c r="H105">
        <v>86</v>
      </c>
      <c r="I105">
        <v>59</v>
      </c>
      <c r="J105">
        <v>51</v>
      </c>
      <c r="K105">
        <v>66</v>
      </c>
      <c r="L105">
        <v>26</v>
      </c>
      <c r="M105">
        <v>45</v>
      </c>
      <c r="N105">
        <v>51</v>
      </c>
      <c r="O105">
        <v>55</v>
      </c>
      <c r="P105">
        <v>45</v>
      </c>
      <c r="Q105">
        <v>29</v>
      </c>
      <c r="R105">
        <v>33</v>
      </c>
      <c r="S105">
        <v>52</v>
      </c>
      <c r="T105">
        <v>19</v>
      </c>
      <c r="U105">
        <v>40</v>
      </c>
      <c r="V105">
        <v>181</v>
      </c>
      <c r="W105">
        <v>100</v>
      </c>
      <c r="X105">
        <v>99</v>
      </c>
      <c r="Y105">
        <v>89</v>
      </c>
      <c r="Z105">
        <v>104</v>
      </c>
      <c r="AA105">
        <v>47</v>
      </c>
      <c r="AB105">
        <v>28</v>
      </c>
      <c r="AC105">
        <v>20</v>
      </c>
      <c r="AD105">
        <v>15</v>
      </c>
      <c r="AE105" s="1">
        <v>16</v>
      </c>
      <c r="AF105" s="1">
        <v>48</v>
      </c>
      <c r="AG105" s="1">
        <v>30</v>
      </c>
      <c r="AP105" s="46"/>
      <c r="BS105" s="44"/>
      <c r="DR105" s="44"/>
      <c r="DT105" s="44"/>
      <c r="DV105" s="69"/>
      <c r="DW105" s="69"/>
      <c r="DX105" s="44"/>
      <c r="FI105" s="1"/>
      <c r="FS105" s="44"/>
      <c r="FU105" s="44"/>
      <c r="FV105" s="44"/>
      <c r="FW105" s="69"/>
      <c r="FX105" s="69"/>
      <c r="FY105" s="44"/>
      <c r="GJ105" s="1"/>
      <c r="GL105" s="1"/>
      <c r="GP105" s="1"/>
      <c r="HJ105" s="1"/>
      <c r="IK105" s="1"/>
      <c r="IM105" s="1"/>
      <c r="IQ105" s="1"/>
      <c r="JV105" s="44"/>
      <c r="KZ105" s="87"/>
      <c r="LA105" s="87"/>
      <c r="LB105" s="87"/>
      <c r="LC105" s="87"/>
      <c r="LD105" s="87"/>
      <c r="LE105" s="87"/>
      <c r="LF105" s="87"/>
      <c r="LG105" s="87"/>
      <c r="LH105" s="87"/>
      <c r="LI105" s="87"/>
      <c r="OY105" s="44"/>
      <c r="PG105" s="44"/>
      <c r="PJ105" s="44"/>
    </row>
    <row r="106" spans="2:576" x14ac:dyDescent="0.2">
      <c r="B106" s="43">
        <v>19</v>
      </c>
      <c r="C106" s="66">
        <f t="shared" ca="1" si="8"/>
        <v>8</v>
      </c>
      <c r="D106" s="67">
        <f t="shared" ca="1" si="9"/>
        <v>0.21621621621621623</v>
      </c>
      <c r="E106" s="85">
        <f t="shared" ca="1" si="10"/>
        <v>24</v>
      </c>
      <c r="F106" s="68"/>
      <c r="G106">
        <v>16</v>
      </c>
      <c r="H106">
        <v>12</v>
      </c>
      <c r="I106">
        <v>15</v>
      </c>
      <c r="J106">
        <v>15</v>
      </c>
      <c r="K106">
        <v>16</v>
      </c>
      <c r="L106">
        <v>19</v>
      </c>
      <c r="M106">
        <v>14</v>
      </c>
      <c r="N106">
        <v>11</v>
      </c>
      <c r="O106">
        <v>19</v>
      </c>
      <c r="P106">
        <v>10</v>
      </c>
      <c r="Q106">
        <v>11</v>
      </c>
      <c r="R106">
        <v>8</v>
      </c>
      <c r="S106">
        <v>9</v>
      </c>
      <c r="T106">
        <v>6</v>
      </c>
      <c r="U106">
        <v>8</v>
      </c>
      <c r="V106">
        <v>67</v>
      </c>
      <c r="W106">
        <v>40</v>
      </c>
      <c r="X106">
        <v>38</v>
      </c>
      <c r="Y106">
        <v>48</v>
      </c>
      <c r="Z106">
        <v>39</v>
      </c>
      <c r="AA106">
        <v>20</v>
      </c>
      <c r="AB106">
        <v>17</v>
      </c>
      <c r="AC106">
        <v>8</v>
      </c>
      <c r="AD106">
        <v>15</v>
      </c>
      <c r="AE106" s="1">
        <v>10</v>
      </c>
      <c r="AF106" s="1">
        <v>12</v>
      </c>
      <c r="AG106" s="1">
        <v>8</v>
      </c>
      <c r="AP106" s="46"/>
      <c r="BS106" s="44"/>
      <c r="DR106" s="44"/>
      <c r="DT106" s="44"/>
      <c r="DV106" s="69"/>
      <c r="DW106" s="69"/>
      <c r="DX106" s="44"/>
      <c r="FI106" s="1"/>
      <c r="FS106" s="44"/>
      <c r="FU106" s="44"/>
      <c r="FV106" s="44"/>
      <c r="FW106" s="69"/>
      <c r="FX106" s="69"/>
      <c r="FY106" s="44"/>
      <c r="GJ106" s="1"/>
      <c r="GL106" s="1"/>
      <c r="GP106" s="1"/>
      <c r="HJ106" s="1"/>
      <c r="IK106" s="1"/>
      <c r="IM106" s="1"/>
      <c r="IQ106" s="1"/>
      <c r="JV106" s="44"/>
      <c r="KZ106" s="87"/>
      <c r="LA106" s="87"/>
      <c r="LB106" s="87"/>
      <c r="LC106" s="87"/>
      <c r="LD106" s="87"/>
      <c r="LE106" s="87"/>
      <c r="LF106" s="87"/>
      <c r="LG106" s="87"/>
      <c r="LH106" s="87"/>
      <c r="LI106" s="87"/>
      <c r="OY106" s="44"/>
      <c r="PG106" s="44"/>
      <c r="PJ106" s="44"/>
    </row>
    <row r="107" spans="2:576" x14ac:dyDescent="0.2">
      <c r="B107" s="43">
        <v>20</v>
      </c>
      <c r="C107" s="66">
        <f t="shared" ca="1" si="8"/>
        <v>22</v>
      </c>
      <c r="D107" s="67">
        <f t="shared" ca="1" si="9"/>
        <v>0.52380952380952384</v>
      </c>
      <c r="E107" s="85">
        <f t="shared" ca="1" si="10"/>
        <v>4</v>
      </c>
      <c r="F107" s="68"/>
      <c r="G107">
        <v>54</v>
      </c>
      <c r="H107">
        <v>36</v>
      </c>
      <c r="I107">
        <v>23</v>
      </c>
      <c r="J107">
        <v>27</v>
      </c>
      <c r="K107">
        <v>35</v>
      </c>
      <c r="L107">
        <v>39</v>
      </c>
      <c r="M107">
        <v>26</v>
      </c>
      <c r="N107">
        <v>16</v>
      </c>
      <c r="O107">
        <v>27</v>
      </c>
      <c r="P107">
        <v>29</v>
      </c>
      <c r="Q107">
        <v>13</v>
      </c>
      <c r="R107">
        <v>16</v>
      </c>
      <c r="S107">
        <v>18</v>
      </c>
      <c r="T107">
        <v>20</v>
      </c>
      <c r="U107">
        <v>19</v>
      </c>
      <c r="V107">
        <v>115</v>
      </c>
      <c r="W107">
        <v>100</v>
      </c>
      <c r="X107">
        <v>88</v>
      </c>
      <c r="Y107">
        <v>54</v>
      </c>
      <c r="Z107">
        <v>67</v>
      </c>
      <c r="AA107">
        <v>41</v>
      </c>
      <c r="AB107">
        <v>26</v>
      </c>
      <c r="AC107">
        <v>17</v>
      </c>
      <c r="AD107">
        <v>24</v>
      </c>
      <c r="AE107" s="1">
        <v>16</v>
      </c>
      <c r="AF107" s="1">
        <v>24</v>
      </c>
      <c r="AG107" s="1">
        <v>22</v>
      </c>
      <c r="AP107" s="46"/>
      <c r="BS107" s="44"/>
      <c r="DR107" s="44"/>
      <c r="DT107" s="44"/>
      <c r="DV107" s="69"/>
      <c r="DW107" s="69"/>
      <c r="DX107" s="44"/>
      <c r="FI107" s="1"/>
      <c r="FS107" s="44"/>
      <c r="FU107" s="44"/>
      <c r="FV107" s="44"/>
      <c r="FW107" s="69"/>
      <c r="FX107" s="69"/>
      <c r="FY107" s="44"/>
      <c r="GJ107" s="1"/>
      <c r="GL107" s="1"/>
      <c r="GP107" s="1"/>
      <c r="HJ107" s="1"/>
      <c r="IK107" s="1"/>
      <c r="IM107" s="1"/>
      <c r="IQ107" s="1"/>
      <c r="JV107" s="44"/>
      <c r="KZ107" s="87"/>
      <c r="LA107" s="87"/>
      <c r="LB107" s="87"/>
      <c r="LC107" s="87"/>
      <c r="LD107" s="87"/>
      <c r="LE107" s="87"/>
      <c r="LF107" s="87"/>
      <c r="LG107" s="87"/>
      <c r="LH107" s="87"/>
      <c r="LI107" s="87"/>
      <c r="OY107" s="44"/>
      <c r="PG107" s="44"/>
      <c r="PJ107" s="44"/>
    </row>
    <row r="108" spans="2:576" x14ac:dyDescent="0.2">
      <c r="B108" s="43">
        <v>21</v>
      </c>
      <c r="C108" s="66">
        <f t="shared" ca="1" si="8"/>
        <v>37</v>
      </c>
      <c r="D108" s="67">
        <f t="shared" ca="1" si="9"/>
        <v>0.34259259259259262</v>
      </c>
      <c r="E108" s="85">
        <f t="shared" ca="1" si="10"/>
        <v>19</v>
      </c>
      <c r="F108" s="68"/>
      <c r="G108">
        <v>130</v>
      </c>
      <c r="H108">
        <v>99</v>
      </c>
      <c r="I108">
        <v>73</v>
      </c>
      <c r="J108">
        <v>75</v>
      </c>
      <c r="K108">
        <v>104</v>
      </c>
      <c r="L108">
        <v>68</v>
      </c>
      <c r="M108">
        <v>54</v>
      </c>
      <c r="N108">
        <v>96</v>
      </c>
      <c r="O108">
        <v>82</v>
      </c>
      <c r="P108">
        <v>73</v>
      </c>
      <c r="Q108">
        <v>60</v>
      </c>
      <c r="R108">
        <v>85</v>
      </c>
      <c r="S108">
        <v>95</v>
      </c>
      <c r="T108">
        <v>58</v>
      </c>
      <c r="U108">
        <v>61</v>
      </c>
      <c r="V108">
        <v>260</v>
      </c>
      <c r="W108">
        <v>278</v>
      </c>
      <c r="X108">
        <v>156</v>
      </c>
      <c r="Y108">
        <v>137</v>
      </c>
      <c r="Z108">
        <v>149</v>
      </c>
      <c r="AA108">
        <v>62</v>
      </c>
      <c r="AB108">
        <v>39</v>
      </c>
      <c r="AC108">
        <v>47</v>
      </c>
      <c r="AD108">
        <v>36</v>
      </c>
      <c r="AE108" s="1">
        <v>32</v>
      </c>
      <c r="AF108" s="1">
        <v>88</v>
      </c>
      <c r="AG108" s="1">
        <v>37</v>
      </c>
      <c r="AP108" s="46"/>
      <c r="BS108" s="44"/>
      <c r="DR108" s="44"/>
      <c r="DT108" s="44"/>
      <c r="DV108" s="69"/>
      <c r="DW108" s="69"/>
      <c r="DX108" s="44"/>
      <c r="FI108" s="1"/>
      <c r="FS108" s="44"/>
      <c r="FU108" s="44"/>
      <c r="FV108" s="44"/>
      <c r="FW108" s="69"/>
      <c r="FX108" s="69"/>
      <c r="FY108" s="44"/>
      <c r="GJ108" s="1"/>
      <c r="GL108" s="1"/>
      <c r="GP108" s="1"/>
      <c r="HJ108" s="1"/>
      <c r="IK108" s="1"/>
      <c r="IM108" s="1"/>
      <c r="IQ108" s="1"/>
      <c r="JV108" s="44"/>
      <c r="KZ108" s="87"/>
      <c r="LA108" s="87"/>
      <c r="LB108" s="87"/>
      <c r="LC108" s="87"/>
      <c r="LD108" s="87"/>
      <c r="LE108" s="87"/>
      <c r="LF108" s="87"/>
      <c r="LG108" s="87"/>
      <c r="LH108" s="87"/>
      <c r="LI108" s="87"/>
      <c r="OY108" s="44"/>
      <c r="PG108" s="44"/>
      <c r="PJ108" s="44"/>
    </row>
    <row r="109" spans="2:576" x14ac:dyDescent="0.2">
      <c r="B109" s="43">
        <v>22</v>
      </c>
      <c r="C109" s="66">
        <f t="shared" ca="1" si="8"/>
        <v>100</v>
      </c>
      <c r="D109" s="67">
        <f t="shared" ca="1" si="9"/>
        <v>0.52083333333333337</v>
      </c>
      <c r="E109" s="85">
        <f t="shared" ca="1" si="10"/>
        <v>6</v>
      </c>
      <c r="F109" s="68"/>
      <c r="G109">
        <v>361</v>
      </c>
      <c r="H109">
        <v>325</v>
      </c>
      <c r="I109">
        <v>264</v>
      </c>
      <c r="J109">
        <v>261</v>
      </c>
      <c r="K109">
        <v>354</v>
      </c>
      <c r="L109">
        <v>233</v>
      </c>
      <c r="M109">
        <v>226</v>
      </c>
      <c r="N109">
        <v>248</v>
      </c>
      <c r="O109">
        <v>254</v>
      </c>
      <c r="P109">
        <v>188</v>
      </c>
      <c r="Q109">
        <v>164</v>
      </c>
      <c r="R109">
        <v>202</v>
      </c>
      <c r="S109">
        <v>243</v>
      </c>
      <c r="T109">
        <v>167</v>
      </c>
      <c r="U109">
        <v>295</v>
      </c>
      <c r="V109">
        <v>571</v>
      </c>
      <c r="W109">
        <v>536</v>
      </c>
      <c r="X109">
        <v>319</v>
      </c>
      <c r="Y109">
        <v>377</v>
      </c>
      <c r="Z109">
        <v>353</v>
      </c>
      <c r="AA109">
        <v>215</v>
      </c>
      <c r="AB109">
        <v>135</v>
      </c>
      <c r="AC109">
        <v>143</v>
      </c>
      <c r="AD109">
        <v>137</v>
      </c>
      <c r="AE109" s="1">
        <v>129</v>
      </c>
      <c r="AF109" s="1">
        <v>218</v>
      </c>
      <c r="AG109" s="1">
        <v>100</v>
      </c>
      <c r="AP109" s="46"/>
      <c r="BS109" s="44"/>
      <c r="DR109" s="44"/>
      <c r="DT109" s="44"/>
      <c r="DV109" s="69"/>
      <c r="DW109" s="69"/>
      <c r="DX109" s="44"/>
      <c r="FI109" s="1"/>
      <c r="FS109" s="44"/>
      <c r="FU109" s="44"/>
      <c r="FV109" s="44"/>
      <c r="FW109" s="69"/>
      <c r="FX109" s="69"/>
      <c r="FY109" s="44"/>
      <c r="GJ109" s="1"/>
      <c r="GL109" s="1"/>
      <c r="GP109" s="1"/>
      <c r="HJ109" s="1"/>
      <c r="IK109" s="1"/>
      <c r="IM109" s="1"/>
      <c r="IQ109" s="1"/>
      <c r="JV109" s="44"/>
      <c r="KZ109" s="87"/>
      <c r="LA109" s="87"/>
      <c r="LB109" s="87"/>
      <c r="LC109" s="87"/>
      <c r="LD109" s="87"/>
      <c r="LE109" s="87"/>
      <c r="LF109" s="87"/>
      <c r="LG109" s="87"/>
      <c r="LH109" s="87"/>
      <c r="LI109" s="87"/>
      <c r="OY109" s="44"/>
      <c r="PG109" s="44"/>
      <c r="PJ109" s="44"/>
    </row>
    <row r="110" spans="2:576" x14ac:dyDescent="0.2">
      <c r="B110" s="43">
        <v>23</v>
      </c>
      <c r="C110" s="66">
        <f t="shared" ca="1" si="8"/>
        <v>115</v>
      </c>
      <c r="D110" s="67">
        <f t="shared" ca="1" si="9"/>
        <v>0.30183727034120733</v>
      </c>
      <c r="E110" s="85">
        <f t="shared" ca="1" si="10"/>
        <v>22</v>
      </c>
      <c r="F110" s="68"/>
      <c r="G110">
        <v>533</v>
      </c>
      <c r="H110">
        <v>554</v>
      </c>
      <c r="I110">
        <v>475</v>
      </c>
      <c r="J110">
        <v>366</v>
      </c>
      <c r="K110">
        <v>507</v>
      </c>
      <c r="L110">
        <v>363</v>
      </c>
      <c r="M110">
        <v>315</v>
      </c>
      <c r="N110">
        <v>276</v>
      </c>
      <c r="O110">
        <v>269</v>
      </c>
      <c r="P110">
        <v>199</v>
      </c>
      <c r="Q110">
        <v>157</v>
      </c>
      <c r="R110">
        <v>200</v>
      </c>
      <c r="S110">
        <v>239</v>
      </c>
      <c r="T110">
        <v>165</v>
      </c>
      <c r="U110">
        <v>138</v>
      </c>
      <c r="V110">
        <v>724</v>
      </c>
      <c r="W110">
        <v>712</v>
      </c>
      <c r="X110">
        <v>376</v>
      </c>
      <c r="Y110">
        <v>438</v>
      </c>
      <c r="Z110">
        <v>348</v>
      </c>
      <c r="AA110">
        <v>206</v>
      </c>
      <c r="AB110">
        <v>118</v>
      </c>
      <c r="AC110">
        <v>128</v>
      </c>
      <c r="AD110">
        <v>67</v>
      </c>
      <c r="AE110" s="1">
        <v>114</v>
      </c>
      <c r="AF110" s="1">
        <v>264</v>
      </c>
      <c r="AG110" s="1">
        <v>115</v>
      </c>
      <c r="AP110" s="46"/>
      <c r="BS110" s="44"/>
      <c r="DR110" s="44"/>
      <c r="DT110" s="44"/>
      <c r="DV110" s="69"/>
      <c r="DW110" s="69"/>
      <c r="DX110" s="44"/>
      <c r="FI110" s="1"/>
      <c r="FS110" s="44"/>
      <c r="FU110" s="44"/>
      <c r="FV110" s="44"/>
      <c r="FW110" s="69"/>
      <c r="FX110" s="69"/>
      <c r="FY110" s="44"/>
      <c r="GJ110" s="1"/>
      <c r="GL110" s="1"/>
      <c r="GP110" s="1"/>
      <c r="HJ110" s="1"/>
      <c r="IK110" s="1"/>
      <c r="IM110" s="1"/>
      <c r="IQ110" s="1"/>
      <c r="JV110" s="44"/>
      <c r="KZ110" s="87"/>
      <c r="LA110" s="87"/>
      <c r="LB110" s="87"/>
      <c r="LC110" s="87"/>
      <c r="LD110" s="87"/>
      <c r="LE110" s="87"/>
      <c r="LF110" s="87"/>
      <c r="LG110" s="87"/>
      <c r="LH110" s="87"/>
      <c r="LI110" s="87"/>
      <c r="OY110" s="44"/>
      <c r="PG110" s="44"/>
      <c r="PJ110" s="44"/>
    </row>
    <row r="111" spans="2:576" x14ac:dyDescent="0.2">
      <c r="B111" s="43">
        <v>24</v>
      </c>
      <c r="C111" s="66">
        <f t="shared" ca="1" si="8"/>
        <v>73</v>
      </c>
      <c r="D111" s="67">
        <f t="shared" ca="1" si="9"/>
        <v>0.39890710382513661</v>
      </c>
      <c r="E111" s="85">
        <f t="shared" ca="1" si="10"/>
        <v>17</v>
      </c>
      <c r="F111" s="68"/>
      <c r="G111">
        <v>102</v>
      </c>
      <c r="H111">
        <v>63</v>
      </c>
      <c r="I111">
        <v>37</v>
      </c>
      <c r="J111">
        <v>49</v>
      </c>
      <c r="K111">
        <v>91</v>
      </c>
      <c r="L111">
        <v>57</v>
      </c>
      <c r="M111">
        <v>48</v>
      </c>
      <c r="N111">
        <v>59</v>
      </c>
      <c r="O111">
        <v>51</v>
      </c>
      <c r="P111">
        <v>60</v>
      </c>
      <c r="Q111">
        <v>54</v>
      </c>
      <c r="R111">
        <v>61</v>
      </c>
      <c r="S111">
        <v>66</v>
      </c>
      <c r="T111">
        <v>50</v>
      </c>
      <c r="U111">
        <v>87</v>
      </c>
      <c r="V111">
        <v>332</v>
      </c>
      <c r="W111">
        <v>172</v>
      </c>
      <c r="X111">
        <v>169</v>
      </c>
      <c r="Y111">
        <v>150</v>
      </c>
      <c r="Z111">
        <v>179</v>
      </c>
      <c r="AA111">
        <v>64</v>
      </c>
      <c r="AB111">
        <v>31</v>
      </c>
      <c r="AC111">
        <v>30</v>
      </c>
      <c r="AD111">
        <v>23</v>
      </c>
      <c r="AE111" s="1">
        <v>25</v>
      </c>
      <c r="AF111" s="1">
        <v>82</v>
      </c>
      <c r="AG111" s="1">
        <v>73</v>
      </c>
      <c r="AP111" s="46"/>
      <c r="BS111" s="44"/>
      <c r="DR111" s="44"/>
      <c r="DT111" s="44"/>
      <c r="DV111" s="69"/>
      <c r="DW111" s="69"/>
      <c r="DX111" s="44"/>
      <c r="FI111" s="1"/>
      <c r="FS111" s="44"/>
      <c r="FU111" s="44"/>
      <c r="FV111" s="44"/>
      <c r="FW111" s="69"/>
      <c r="FX111" s="69"/>
      <c r="FY111" s="44"/>
      <c r="GJ111" s="1"/>
      <c r="GL111" s="1"/>
      <c r="GP111" s="1"/>
      <c r="HJ111" s="1"/>
      <c r="IK111" s="1"/>
      <c r="IM111" s="1"/>
      <c r="IQ111" s="1"/>
      <c r="JV111" s="44"/>
      <c r="KZ111" s="87"/>
      <c r="LA111" s="87"/>
      <c r="LB111" s="87"/>
      <c r="LC111" s="87"/>
      <c r="LD111" s="87"/>
      <c r="LE111" s="87"/>
      <c r="LF111" s="87"/>
      <c r="LG111" s="87"/>
      <c r="LH111" s="87"/>
      <c r="LI111" s="87"/>
      <c r="OY111" s="44"/>
      <c r="PG111" s="44"/>
      <c r="PJ111" s="44"/>
    </row>
    <row r="112" spans="2:576" x14ac:dyDescent="0.2">
      <c r="B112" s="71" t="s">
        <v>15</v>
      </c>
      <c r="C112" s="94">
        <f ca="1">SUM(C88:C111)</f>
        <v>1174</v>
      </c>
      <c r="D112" s="89">
        <f t="shared" ca="1" si="9"/>
        <v>0.44419220582671209</v>
      </c>
      <c r="E112" s="90"/>
      <c r="F112" s="92"/>
      <c r="G112">
        <v>3427</v>
      </c>
      <c r="H112">
        <v>3115</v>
      </c>
      <c r="I112">
        <v>2661</v>
      </c>
      <c r="J112">
        <v>2518</v>
      </c>
      <c r="K112">
        <v>3198</v>
      </c>
      <c r="L112">
        <v>2368</v>
      </c>
      <c r="M112">
        <v>2083</v>
      </c>
      <c r="N112">
        <v>2154</v>
      </c>
      <c r="O112">
        <v>2223</v>
      </c>
      <c r="P112">
        <v>1807</v>
      </c>
      <c r="Q112">
        <v>1560</v>
      </c>
      <c r="R112">
        <v>1827</v>
      </c>
      <c r="S112">
        <v>2065</v>
      </c>
      <c r="T112">
        <v>1374</v>
      </c>
      <c r="U112">
        <v>1797</v>
      </c>
      <c r="V112">
        <v>6474</v>
      </c>
      <c r="W112">
        <v>4809</v>
      </c>
      <c r="X112">
        <v>3509</v>
      </c>
      <c r="Y112">
        <v>3700</v>
      </c>
      <c r="Z112">
        <v>3521</v>
      </c>
      <c r="AA112">
        <v>1767</v>
      </c>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5"/>
      <c r="IO112" s="74"/>
      <c r="IP112" s="74"/>
      <c r="IQ112" s="74"/>
      <c r="IR112" s="74"/>
      <c r="IS112" s="74"/>
      <c r="IT112" s="74"/>
      <c r="IU112" s="74"/>
      <c r="IV112" s="74"/>
      <c r="IW112" s="74"/>
      <c r="IX112" s="74"/>
      <c r="IY112" s="74"/>
      <c r="IZ112" s="74"/>
      <c r="JA112" s="74"/>
      <c r="JB112" s="74"/>
      <c r="JC112" s="74"/>
      <c r="JD112" s="74"/>
      <c r="JE112" s="74"/>
      <c r="JF112" s="76"/>
      <c r="JG112" s="74"/>
      <c r="JH112" s="74"/>
      <c r="JI112" s="74"/>
      <c r="JJ112" s="74"/>
      <c r="JK112" s="74"/>
      <c r="JL112" s="74"/>
      <c r="JM112" s="74"/>
      <c r="JN112" s="75"/>
      <c r="JO112" s="74"/>
      <c r="JP112" s="74"/>
      <c r="JQ112" s="74"/>
      <c r="JR112" s="74"/>
      <c r="JS112" s="74"/>
      <c r="JT112" s="74"/>
      <c r="JU112" s="74"/>
      <c r="JV112" s="75"/>
      <c r="JW112" s="74"/>
      <c r="JX112" s="74"/>
      <c r="JY112" s="74"/>
      <c r="JZ112" s="74"/>
      <c r="KA112" s="74"/>
      <c r="KB112" s="74"/>
      <c r="KC112" s="74"/>
      <c r="KD112" s="74"/>
      <c r="KE112" s="74"/>
      <c r="KF112" s="74"/>
      <c r="KG112" s="74"/>
      <c r="KH112" s="74"/>
      <c r="KI112" s="74"/>
      <c r="KJ112" s="74"/>
      <c r="KK112" s="74"/>
      <c r="KL112" s="74"/>
      <c r="KM112" s="74"/>
      <c r="KN112" s="74"/>
      <c r="KO112" s="74"/>
      <c r="KP112" s="74"/>
      <c r="KQ112" s="74"/>
      <c r="KR112" s="74"/>
      <c r="KS112" s="74"/>
      <c r="KT112" s="74"/>
      <c r="KU112" s="74"/>
      <c r="KV112" s="74"/>
      <c r="KW112" s="74"/>
      <c r="KX112" s="74"/>
      <c r="KY112" s="74"/>
      <c r="KZ112" s="74"/>
      <c r="LA112" s="74"/>
      <c r="LB112" s="74"/>
      <c r="LC112" s="74"/>
      <c r="LD112" s="74"/>
      <c r="LE112" s="74"/>
      <c r="LF112" s="74"/>
      <c r="LG112" s="74"/>
      <c r="LH112" s="74"/>
      <c r="LI112" s="74"/>
      <c r="LJ112" s="74"/>
      <c r="LK112" s="74"/>
      <c r="LL112" s="74"/>
      <c r="LM112" s="74"/>
      <c r="LN112" s="74"/>
      <c r="LO112" s="74"/>
      <c r="LP112" s="74"/>
      <c r="LQ112" s="74"/>
      <c r="LR112" s="74"/>
      <c r="LS112" s="74"/>
      <c r="LT112" s="74"/>
      <c r="LU112" s="74"/>
      <c r="LV112" s="74"/>
      <c r="LW112" s="74"/>
      <c r="LX112" s="74"/>
      <c r="LY112" s="74"/>
      <c r="LZ112" s="74"/>
      <c r="MA112" s="74"/>
      <c r="MB112" s="74"/>
      <c r="MC112" s="74"/>
      <c r="MD112" s="74"/>
      <c r="ME112" s="74"/>
      <c r="MF112" s="74"/>
      <c r="MG112" s="74"/>
      <c r="MH112" s="74"/>
      <c r="MI112" s="74"/>
      <c r="MJ112" s="74"/>
      <c r="MK112" s="74"/>
      <c r="ML112" s="74"/>
      <c r="MM112" s="74"/>
      <c r="MN112" s="74"/>
      <c r="MO112" s="74"/>
      <c r="MP112" s="74"/>
      <c r="MQ112" s="74"/>
      <c r="MR112" s="74"/>
      <c r="MS112" s="74"/>
      <c r="MT112" s="74"/>
      <c r="MU112" s="74"/>
      <c r="MV112" s="74"/>
      <c r="MW112" s="74"/>
      <c r="MX112" s="74"/>
      <c r="MY112" s="74"/>
      <c r="MZ112" s="74"/>
      <c r="NA112" s="74"/>
      <c r="NB112" s="74"/>
      <c r="NC112" s="74"/>
      <c r="ND112" s="74"/>
      <c r="NE112" s="74"/>
      <c r="NF112" s="74"/>
      <c r="NG112" s="74"/>
      <c r="NH112" s="74"/>
      <c r="NI112" s="74"/>
      <c r="NJ112" s="74"/>
      <c r="NK112" s="74"/>
      <c r="NL112" s="74"/>
      <c r="NM112" s="74"/>
      <c r="NN112" s="74"/>
      <c r="NO112" s="74"/>
      <c r="NP112" s="74"/>
      <c r="NQ112" s="74"/>
      <c r="NR112" s="74"/>
      <c r="NS112" s="74"/>
      <c r="NT112" s="74"/>
      <c r="NU112" s="74"/>
      <c r="NV112" s="74"/>
      <c r="NW112" s="74"/>
      <c r="NX112" s="74"/>
      <c r="NY112" s="74"/>
      <c r="NZ112" s="74"/>
      <c r="OA112" s="74"/>
      <c r="OB112" s="74"/>
      <c r="OC112" s="74"/>
      <c r="OD112" s="74"/>
      <c r="OE112" s="74"/>
      <c r="OF112" s="74"/>
      <c r="OG112" s="74"/>
      <c r="OH112" s="74"/>
      <c r="OI112" s="74"/>
      <c r="OJ112" s="74"/>
      <c r="OK112" s="74"/>
      <c r="OL112" s="74"/>
      <c r="OM112" s="74"/>
      <c r="ON112" s="74"/>
      <c r="OO112" s="74"/>
      <c r="OP112" s="74"/>
      <c r="OQ112" s="74"/>
      <c r="OR112" s="74"/>
      <c r="OS112" s="74"/>
      <c r="OT112" s="74"/>
      <c r="OU112" s="74"/>
      <c r="OV112" s="74"/>
      <c r="OW112" s="74"/>
      <c r="OX112" s="74"/>
      <c r="OY112" s="74"/>
      <c r="OZ112" s="74"/>
      <c r="PA112" s="74"/>
      <c r="PB112" s="74"/>
      <c r="PC112" s="74"/>
      <c r="PD112" s="74"/>
      <c r="PE112" s="74"/>
      <c r="PF112" s="74"/>
      <c r="PG112" s="74"/>
      <c r="PH112" s="74"/>
      <c r="PI112" s="74"/>
      <c r="PJ112" s="74"/>
      <c r="PK112" s="74"/>
      <c r="PL112" s="74"/>
      <c r="PM112" s="74"/>
      <c r="PN112" s="74"/>
      <c r="PO112" s="74"/>
      <c r="PP112" s="74"/>
      <c r="PQ112" s="74"/>
      <c r="PR112" s="74"/>
      <c r="PS112" s="74"/>
      <c r="PT112" s="74"/>
      <c r="PU112" s="69"/>
      <c r="PV112" s="69"/>
      <c r="PW112" s="69"/>
      <c r="PX112" s="69"/>
      <c r="PY112" s="69"/>
      <c r="PZ112" s="69"/>
      <c r="QA112" s="69"/>
      <c r="QB112" s="69"/>
      <c r="QC112" s="69"/>
      <c r="QD112" s="69"/>
      <c r="QE112" s="69"/>
      <c r="QF112" s="69"/>
      <c r="QG112" s="69"/>
      <c r="QH112" s="69"/>
      <c r="QI112" s="69"/>
      <c r="QJ112" s="69"/>
      <c r="QK112" s="69"/>
      <c r="QM112" s="69"/>
      <c r="QN112" s="69"/>
      <c r="QO112" s="69"/>
      <c r="QP112" s="69"/>
      <c r="QQ112" s="69"/>
      <c r="QR112" s="69"/>
      <c r="QS112" s="69"/>
      <c r="QU112" s="69"/>
      <c r="QV112" s="69"/>
      <c r="QW112" s="69"/>
      <c r="QX112" s="69"/>
      <c r="QY112" s="69"/>
      <c r="QZ112" s="69"/>
      <c r="RA112" s="69"/>
      <c r="RB112" s="69"/>
      <c r="RC112" s="69"/>
      <c r="RD112" s="69"/>
      <c r="RE112" s="69"/>
      <c r="RF112" s="69"/>
      <c r="RG112" s="69"/>
      <c r="RH112" s="69"/>
      <c r="RI112" s="69"/>
      <c r="RJ112" s="69"/>
      <c r="RK112" s="69"/>
      <c r="RL112" s="69"/>
      <c r="RM112" s="69"/>
      <c r="RN112" s="69"/>
      <c r="RO112" s="69"/>
      <c r="RP112" s="69"/>
      <c r="RQ112" s="69"/>
      <c r="RR112" s="69"/>
      <c r="RS112" s="69"/>
      <c r="RT112" s="69"/>
      <c r="RU112" s="69"/>
      <c r="RV112" s="69"/>
      <c r="RW112" s="69"/>
      <c r="RX112" s="69"/>
      <c r="RY112" s="69"/>
      <c r="RZ112" s="69"/>
      <c r="SA112" s="69"/>
      <c r="SB112" s="69"/>
      <c r="SC112" s="69"/>
      <c r="SD112" s="69"/>
      <c r="SE112" s="69"/>
      <c r="SF112" s="69"/>
      <c r="SG112" s="69"/>
      <c r="SH112" s="69"/>
      <c r="SI112" s="69"/>
      <c r="SJ112" s="69"/>
      <c r="SK112" s="69"/>
      <c r="SL112" s="69"/>
      <c r="SM112" s="69"/>
      <c r="SN112" s="69"/>
      <c r="SO112" s="69"/>
      <c r="SP112" s="69"/>
      <c r="SQ112" s="69"/>
      <c r="SR112" s="69"/>
      <c r="SS112" s="69"/>
      <c r="ST112" s="69"/>
      <c r="SU112" s="69"/>
      <c r="SV112" s="69"/>
      <c r="SW112" s="69"/>
      <c r="SX112" s="69"/>
      <c r="SY112" s="69"/>
      <c r="SZ112" s="69"/>
      <c r="TA112" s="69"/>
      <c r="TB112" s="69"/>
      <c r="TC112" s="69"/>
      <c r="TD112" s="69"/>
      <c r="TE112" s="69"/>
      <c r="TF112" s="69"/>
      <c r="TG112" s="69"/>
      <c r="TH112" s="69"/>
      <c r="TI112" s="69"/>
      <c r="TJ112" s="69"/>
      <c r="TK112" s="69"/>
      <c r="TL112" s="69"/>
      <c r="TM112" s="69"/>
      <c r="TN112" s="69"/>
      <c r="TO112" s="69"/>
      <c r="TP112" s="69"/>
      <c r="TQ112" s="69"/>
      <c r="TR112" s="69"/>
      <c r="TS112" s="69"/>
      <c r="TT112" s="69"/>
      <c r="TU112" s="69"/>
      <c r="TV112" s="69"/>
      <c r="TW112" s="69"/>
      <c r="TX112" s="69"/>
      <c r="TY112" s="69"/>
      <c r="TZ112" s="69"/>
      <c r="UA112" s="69"/>
      <c r="UB112" s="69"/>
      <c r="UC112" s="69"/>
      <c r="UD112" s="69"/>
      <c r="UE112" s="69"/>
      <c r="UF112" s="69"/>
      <c r="UG112" s="69"/>
      <c r="UH112" s="69"/>
      <c r="UI112" s="69"/>
      <c r="UJ112" s="69"/>
      <c r="UK112" s="69"/>
      <c r="UL112" s="69"/>
      <c r="UM112" s="69"/>
      <c r="UN112" s="69"/>
      <c r="UO112" s="69"/>
      <c r="UP112" s="69"/>
      <c r="UQ112" s="69"/>
      <c r="UR112" s="69"/>
      <c r="US112" s="69"/>
      <c r="UT112" s="69"/>
      <c r="UU112" s="69"/>
      <c r="UV112" s="69"/>
      <c r="UW112" s="69"/>
      <c r="UX112" s="69"/>
      <c r="UY112" s="69"/>
      <c r="UZ112" s="69"/>
      <c r="VA112" s="69"/>
      <c r="VB112" s="69"/>
      <c r="VC112" s="69"/>
      <c r="VD112" s="69"/>
    </row>
    <row r="113" spans="1:426" x14ac:dyDescent="0.2">
      <c r="C113" s="1"/>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79"/>
      <c r="CW113" s="79"/>
      <c r="CX113" s="79"/>
      <c r="CY113" s="79"/>
      <c r="CZ113" s="79"/>
      <c r="DA113" s="79"/>
      <c r="DB113" s="79"/>
      <c r="DC113" s="79"/>
      <c r="DD113" s="79"/>
      <c r="DE113" s="79"/>
      <c r="DF113" s="7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GP113" s="46"/>
      <c r="GV113" s="69"/>
      <c r="GW113" s="69"/>
      <c r="GX113" s="69"/>
      <c r="GY113" s="69"/>
      <c r="GZ113" s="69"/>
      <c r="HA113" s="69"/>
      <c r="HB113" s="69"/>
      <c r="HC113" s="69"/>
      <c r="HD113" s="69"/>
      <c r="HE113" s="69"/>
      <c r="HF113" s="69"/>
      <c r="HG113" s="69"/>
      <c r="IQ113" s="46"/>
      <c r="JV113" s="44"/>
    </row>
    <row r="114" spans="1:426" x14ac:dyDescent="0.2">
      <c r="B114" s="95" t="s">
        <v>25</v>
      </c>
      <c r="C114" s="1"/>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79"/>
      <c r="CW114" s="79"/>
      <c r="CX114" s="79"/>
      <c r="CY114" s="79"/>
      <c r="CZ114" s="79"/>
      <c r="DA114" s="79"/>
      <c r="DB114" s="79"/>
      <c r="DC114" s="79"/>
      <c r="DD114" s="79"/>
      <c r="DE114" s="79"/>
      <c r="DF114" s="7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GP114" s="46"/>
      <c r="GV114" s="69"/>
      <c r="GW114" s="69"/>
      <c r="GX114" s="69"/>
      <c r="GY114" s="69"/>
      <c r="GZ114" s="69"/>
      <c r="HA114" s="69"/>
      <c r="HB114" s="69"/>
      <c r="HC114" s="69"/>
      <c r="HD114" s="69"/>
      <c r="HE114" s="69"/>
      <c r="HF114" s="69"/>
      <c r="HG114" s="69"/>
      <c r="IQ114" s="46"/>
      <c r="JV114" s="44"/>
    </row>
    <row r="115" spans="1:426" s="167" customFormat="1" x14ac:dyDescent="0.2">
      <c r="A115" s="165"/>
      <c r="B115" s="165">
        <v>1</v>
      </c>
      <c r="C115" s="66">
        <f t="shared" ref="C115:C138" ca="1" si="11">OFFSET($F$114,$B115,$E$4)</f>
        <v>25</v>
      </c>
      <c r="D115" s="67">
        <f ca="1">IF(C7&gt;0,C115/C7,0)</f>
        <v>0.38461538461538464</v>
      </c>
      <c r="E115" s="88">
        <f ca="1">RANK(C115,$C$115:$C$138,0)</f>
        <v>14</v>
      </c>
      <c r="F115" s="68"/>
      <c r="G115" s="166">
        <f>SUM(G304,G358,G412)</f>
        <v>75</v>
      </c>
      <c r="H115" s="166">
        <f t="shared" ref="H115:AA127" si="12">SUM(H304,H358,H412)</f>
        <v>91</v>
      </c>
      <c r="I115" s="166">
        <f t="shared" si="12"/>
        <v>77</v>
      </c>
      <c r="J115" s="166">
        <f t="shared" si="12"/>
        <v>86</v>
      </c>
      <c r="K115" s="166">
        <f t="shared" si="12"/>
        <v>86</v>
      </c>
      <c r="L115" s="166">
        <f t="shared" si="12"/>
        <v>80</v>
      </c>
      <c r="M115" s="166">
        <f t="shared" si="12"/>
        <v>79</v>
      </c>
      <c r="N115" s="166">
        <f t="shared" si="12"/>
        <v>70</v>
      </c>
      <c r="O115" s="166">
        <f t="shared" si="12"/>
        <v>86</v>
      </c>
      <c r="P115" s="166">
        <f t="shared" si="12"/>
        <v>86</v>
      </c>
      <c r="Q115" s="166">
        <f t="shared" si="12"/>
        <v>80</v>
      </c>
      <c r="R115" s="166">
        <f t="shared" si="12"/>
        <v>69</v>
      </c>
      <c r="S115" s="166">
        <f t="shared" si="12"/>
        <v>73</v>
      </c>
      <c r="T115" s="166">
        <f t="shared" si="12"/>
        <v>107</v>
      </c>
      <c r="U115" s="166">
        <f t="shared" si="12"/>
        <v>30</v>
      </c>
      <c r="V115" s="166">
        <f t="shared" si="12"/>
        <v>3</v>
      </c>
      <c r="W115" s="166">
        <f t="shared" si="12"/>
        <v>3</v>
      </c>
      <c r="X115" s="166">
        <f t="shared" si="12"/>
        <v>5</v>
      </c>
      <c r="Y115" s="166">
        <f t="shared" si="12"/>
        <v>1</v>
      </c>
      <c r="Z115" s="166">
        <f t="shared" si="12"/>
        <v>65</v>
      </c>
      <c r="AA115" s="166">
        <f t="shared" si="12"/>
        <v>99</v>
      </c>
      <c r="AB115" s="166">
        <v>65</v>
      </c>
      <c r="AC115" s="167">
        <v>48</v>
      </c>
      <c r="AD115" s="167">
        <v>57</v>
      </c>
      <c r="AE115" s="167">
        <v>47</v>
      </c>
      <c r="AF115" s="167">
        <v>48</v>
      </c>
      <c r="AG115" s="167">
        <v>25</v>
      </c>
      <c r="AP115" s="168"/>
      <c r="DT115" s="169"/>
      <c r="DU115" s="169"/>
      <c r="DV115" s="170"/>
      <c r="DW115" s="170"/>
      <c r="DX115" s="169"/>
      <c r="FU115" s="169"/>
      <c r="FV115" s="169"/>
      <c r="FW115" s="170"/>
      <c r="FX115" s="170"/>
      <c r="FY115" s="169"/>
      <c r="IN115" s="169"/>
      <c r="JF115" s="168"/>
      <c r="JN115" s="169"/>
      <c r="JV115" s="169"/>
      <c r="OY115" s="169"/>
      <c r="PG115" s="169"/>
      <c r="PJ115" s="169"/>
    </row>
    <row r="116" spans="1:426" s="167" customFormat="1" x14ac:dyDescent="0.2">
      <c r="A116" s="165"/>
      <c r="B116" s="165">
        <v>2</v>
      </c>
      <c r="C116" s="66">
        <f t="shared" ca="1" si="11"/>
        <v>4</v>
      </c>
      <c r="D116" s="67">
        <f t="shared" ref="D116:D139" ca="1" si="13">IF(C8&gt;0,C116/C8,0)</f>
        <v>0.2857142857142857</v>
      </c>
      <c r="E116" s="88">
        <f t="shared" ref="E116:E138" ca="1" si="14">RANK(C116,$C$115:$C$138,0)</f>
        <v>24</v>
      </c>
      <c r="F116" s="68"/>
      <c r="G116" s="166">
        <f t="shared" ref="G116:V139" si="15">SUM(G305,G359,G413)</f>
        <v>17</v>
      </c>
      <c r="H116" s="166">
        <f t="shared" si="15"/>
        <v>18</v>
      </c>
      <c r="I116" s="166">
        <f t="shared" si="15"/>
        <v>17</v>
      </c>
      <c r="J116" s="166">
        <f t="shared" si="15"/>
        <v>24</v>
      </c>
      <c r="K116" s="166">
        <f t="shared" si="15"/>
        <v>12</v>
      </c>
      <c r="L116" s="166">
        <f t="shared" si="15"/>
        <v>23</v>
      </c>
      <c r="M116" s="166">
        <f t="shared" si="15"/>
        <v>20</v>
      </c>
      <c r="N116" s="166">
        <f t="shared" si="15"/>
        <v>24</v>
      </c>
      <c r="O116" s="166">
        <f t="shared" si="15"/>
        <v>13</v>
      </c>
      <c r="P116" s="166">
        <f t="shared" si="15"/>
        <v>11</v>
      </c>
      <c r="Q116" s="166">
        <f t="shared" si="15"/>
        <v>10</v>
      </c>
      <c r="R116" s="166">
        <f t="shared" si="15"/>
        <v>5</v>
      </c>
      <c r="S116" s="166">
        <f t="shared" si="15"/>
        <v>8</v>
      </c>
      <c r="T116" s="166">
        <f t="shared" si="15"/>
        <v>11</v>
      </c>
      <c r="U116" s="166">
        <f t="shared" si="15"/>
        <v>5</v>
      </c>
      <c r="V116" s="166">
        <f t="shared" si="15"/>
        <v>0</v>
      </c>
      <c r="W116" s="166">
        <f t="shared" si="12"/>
        <v>0</v>
      </c>
      <c r="X116" s="166">
        <f t="shared" si="12"/>
        <v>2</v>
      </c>
      <c r="Y116" s="166">
        <f t="shared" si="12"/>
        <v>1</v>
      </c>
      <c r="Z116" s="166">
        <f t="shared" si="12"/>
        <v>16</v>
      </c>
      <c r="AA116" s="166">
        <f t="shared" si="12"/>
        <v>23</v>
      </c>
      <c r="AB116" s="166">
        <v>16</v>
      </c>
      <c r="AC116" s="167">
        <v>13</v>
      </c>
      <c r="AD116" s="167">
        <v>8</v>
      </c>
      <c r="AE116" s="167">
        <v>22</v>
      </c>
      <c r="AF116" s="167">
        <v>12</v>
      </c>
      <c r="AG116" s="167">
        <v>4</v>
      </c>
      <c r="AP116" s="168"/>
      <c r="DT116" s="169"/>
      <c r="DU116" s="169"/>
      <c r="DV116" s="170"/>
      <c r="DW116" s="170"/>
      <c r="DX116" s="169"/>
      <c r="FU116" s="169"/>
      <c r="FV116" s="169"/>
      <c r="FW116" s="170"/>
      <c r="FX116" s="170"/>
      <c r="FY116" s="169"/>
      <c r="IN116" s="169"/>
      <c r="JF116" s="168"/>
      <c r="JN116" s="169"/>
      <c r="JV116" s="169"/>
      <c r="OY116" s="169"/>
      <c r="PG116" s="169"/>
      <c r="PJ116" s="169"/>
    </row>
    <row r="117" spans="1:426" s="167" customFormat="1" x14ac:dyDescent="0.2">
      <c r="A117" s="165"/>
      <c r="B117" s="165">
        <v>3</v>
      </c>
      <c r="C117" s="66">
        <f t="shared" ca="1" si="11"/>
        <v>8</v>
      </c>
      <c r="D117" s="67">
        <f t="shared" ca="1" si="13"/>
        <v>0.72727272727272729</v>
      </c>
      <c r="E117" s="88">
        <f t="shared" ca="1" si="14"/>
        <v>21</v>
      </c>
      <c r="F117" s="68"/>
      <c r="G117" s="166">
        <f t="shared" si="15"/>
        <v>26</v>
      </c>
      <c r="H117" s="166">
        <f t="shared" si="12"/>
        <v>28</v>
      </c>
      <c r="I117" s="166">
        <f t="shared" si="12"/>
        <v>20</v>
      </c>
      <c r="J117" s="166">
        <f t="shared" si="12"/>
        <v>15</v>
      </c>
      <c r="K117" s="166">
        <f t="shared" si="12"/>
        <v>18</v>
      </c>
      <c r="L117" s="166">
        <f t="shared" si="12"/>
        <v>21</v>
      </c>
      <c r="M117" s="166">
        <f t="shared" si="12"/>
        <v>26</v>
      </c>
      <c r="N117" s="166">
        <f t="shared" si="12"/>
        <v>15</v>
      </c>
      <c r="O117" s="166">
        <f t="shared" si="12"/>
        <v>9</v>
      </c>
      <c r="P117" s="166">
        <f t="shared" si="12"/>
        <v>18</v>
      </c>
      <c r="Q117" s="166">
        <f t="shared" si="12"/>
        <v>17</v>
      </c>
      <c r="R117" s="166">
        <f t="shared" si="12"/>
        <v>15</v>
      </c>
      <c r="S117" s="166">
        <f t="shared" si="12"/>
        <v>19</v>
      </c>
      <c r="T117" s="166">
        <f t="shared" si="12"/>
        <v>19</v>
      </c>
      <c r="U117" s="166">
        <f t="shared" si="12"/>
        <v>2</v>
      </c>
      <c r="V117" s="166">
        <f t="shared" si="12"/>
        <v>0</v>
      </c>
      <c r="W117" s="166">
        <f t="shared" si="12"/>
        <v>0</v>
      </c>
      <c r="X117" s="166">
        <f t="shared" si="12"/>
        <v>1</v>
      </c>
      <c r="Y117" s="166">
        <f t="shared" si="12"/>
        <v>0</v>
      </c>
      <c r="Z117" s="166">
        <f t="shared" si="12"/>
        <v>30</v>
      </c>
      <c r="AA117" s="166">
        <f t="shared" si="12"/>
        <v>27</v>
      </c>
      <c r="AB117" s="166">
        <v>19</v>
      </c>
      <c r="AC117" s="167">
        <v>10</v>
      </c>
      <c r="AD117" s="167">
        <v>12</v>
      </c>
      <c r="AE117" s="167">
        <v>12</v>
      </c>
      <c r="AF117" s="167">
        <v>10</v>
      </c>
      <c r="AG117" s="167">
        <v>8</v>
      </c>
      <c r="AP117" s="168"/>
      <c r="DT117" s="169"/>
      <c r="DU117" s="169"/>
      <c r="DV117" s="170"/>
      <c r="DW117" s="170"/>
      <c r="DX117" s="169"/>
      <c r="FU117" s="169"/>
      <c r="FV117" s="169"/>
      <c r="FW117" s="170"/>
      <c r="FX117" s="170"/>
      <c r="FY117" s="169"/>
      <c r="IN117" s="169"/>
      <c r="JF117" s="168"/>
      <c r="JN117" s="169"/>
      <c r="JV117" s="169"/>
      <c r="OY117" s="169"/>
      <c r="PG117" s="169"/>
      <c r="PJ117" s="169"/>
    </row>
    <row r="118" spans="1:426" s="167" customFormat="1" x14ac:dyDescent="0.2">
      <c r="A118" s="165"/>
      <c r="B118" s="165">
        <v>4</v>
      </c>
      <c r="C118" s="66">
        <f t="shared" ca="1" si="11"/>
        <v>6</v>
      </c>
      <c r="D118" s="67">
        <f t="shared" ca="1" si="13"/>
        <v>0.33333333333333331</v>
      </c>
      <c r="E118" s="88">
        <f t="shared" ca="1" si="14"/>
        <v>22</v>
      </c>
      <c r="F118" s="68"/>
      <c r="G118" s="166">
        <f t="shared" si="15"/>
        <v>14</v>
      </c>
      <c r="H118" s="166">
        <f t="shared" si="12"/>
        <v>20</v>
      </c>
      <c r="I118" s="166">
        <f t="shared" si="12"/>
        <v>27</v>
      </c>
      <c r="J118" s="166">
        <f t="shared" si="12"/>
        <v>18</v>
      </c>
      <c r="K118" s="166">
        <f t="shared" si="12"/>
        <v>18</v>
      </c>
      <c r="L118" s="166">
        <f t="shared" si="12"/>
        <v>19</v>
      </c>
      <c r="M118" s="166">
        <f t="shared" si="12"/>
        <v>23</v>
      </c>
      <c r="N118" s="166">
        <f t="shared" si="12"/>
        <v>18</v>
      </c>
      <c r="O118" s="166">
        <f t="shared" si="12"/>
        <v>16</v>
      </c>
      <c r="P118" s="166">
        <f t="shared" si="12"/>
        <v>18</v>
      </c>
      <c r="Q118" s="166">
        <f t="shared" si="12"/>
        <v>23</v>
      </c>
      <c r="R118" s="166">
        <f t="shared" si="12"/>
        <v>16</v>
      </c>
      <c r="S118" s="166">
        <f t="shared" si="12"/>
        <v>13</v>
      </c>
      <c r="T118" s="166">
        <f t="shared" si="12"/>
        <v>10</v>
      </c>
      <c r="U118" s="166">
        <f t="shared" si="12"/>
        <v>4</v>
      </c>
      <c r="V118" s="166">
        <f t="shared" si="12"/>
        <v>3</v>
      </c>
      <c r="W118" s="166">
        <f t="shared" si="12"/>
        <v>0</v>
      </c>
      <c r="X118" s="166">
        <f t="shared" si="12"/>
        <v>0</v>
      </c>
      <c r="Y118" s="166">
        <f t="shared" si="12"/>
        <v>0</v>
      </c>
      <c r="Z118" s="166">
        <f t="shared" si="12"/>
        <v>27</v>
      </c>
      <c r="AA118" s="166">
        <f t="shared" si="12"/>
        <v>23</v>
      </c>
      <c r="AB118" s="166">
        <v>20</v>
      </c>
      <c r="AC118" s="167">
        <v>8</v>
      </c>
      <c r="AD118" s="167">
        <v>11</v>
      </c>
      <c r="AE118" s="167">
        <v>4</v>
      </c>
      <c r="AF118" s="167">
        <v>13</v>
      </c>
      <c r="AG118" s="167">
        <v>6</v>
      </c>
      <c r="AP118" s="168"/>
      <c r="DT118" s="169"/>
      <c r="DU118" s="169"/>
      <c r="DV118" s="170"/>
      <c r="DW118" s="170"/>
      <c r="DX118" s="169"/>
      <c r="FU118" s="169"/>
      <c r="FV118" s="169"/>
      <c r="FW118" s="170"/>
      <c r="FX118" s="170"/>
      <c r="FY118" s="169"/>
      <c r="IN118" s="169"/>
      <c r="JF118" s="168"/>
      <c r="JN118" s="169"/>
      <c r="JV118" s="169"/>
      <c r="OY118" s="169"/>
      <c r="PG118" s="169"/>
      <c r="PJ118" s="169"/>
    </row>
    <row r="119" spans="1:426" s="167" customFormat="1" x14ac:dyDescent="0.2">
      <c r="A119" s="165"/>
      <c r="B119" s="165">
        <v>5</v>
      </c>
      <c r="C119" s="66">
        <f t="shared" ca="1" si="11"/>
        <v>21</v>
      </c>
      <c r="D119" s="67">
        <f t="shared" ca="1" si="13"/>
        <v>0.48837209302325579</v>
      </c>
      <c r="E119" s="88">
        <f t="shared" ca="1" si="14"/>
        <v>15</v>
      </c>
      <c r="F119" s="68"/>
      <c r="G119" s="166">
        <f t="shared" si="15"/>
        <v>43</v>
      </c>
      <c r="H119" s="166">
        <f t="shared" si="12"/>
        <v>48</v>
      </c>
      <c r="I119" s="166">
        <f t="shared" si="12"/>
        <v>57</v>
      </c>
      <c r="J119" s="166">
        <f t="shared" si="12"/>
        <v>56</v>
      </c>
      <c r="K119" s="166">
        <f t="shared" si="12"/>
        <v>24</v>
      </c>
      <c r="L119" s="166">
        <f t="shared" si="12"/>
        <v>20</v>
      </c>
      <c r="M119" s="166">
        <f t="shared" si="12"/>
        <v>34</v>
      </c>
      <c r="N119" s="166">
        <f t="shared" si="12"/>
        <v>18</v>
      </c>
      <c r="O119" s="166">
        <f t="shared" si="12"/>
        <v>24</v>
      </c>
      <c r="P119" s="166">
        <f t="shared" si="12"/>
        <v>19</v>
      </c>
      <c r="Q119" s="166">
        <f t="shared" si="12"/>
        <v>29</v>
      </c>
      <c r="R119" s="166">
        <f t="shared" si="12"/>
        <v>25</v>
      </c>
      <c r="S119" s="166">
        <f t="shared" si="12"/>
        <v>18</v>
      </c>
      <c r="T119" s="166">
        <f t="shared" si="12"/>
        <v>29</v>
      </c>
      <c r="U119" s="166">
        <f t="shared" si="12"/>
        <v>11</v>
      </c>
      <c r="V119" s="166">
        <f t="shared" si="12"/>
        <v>1</v>
      </c>
      <c r="W119" s="166">
        <f t="shared" si="12"/>
        <v>1</v>
      </c>
      <c r="X119" s="166">
        <f t="shared" si="12"/>
        <v>0</v>
      </c>
      <c r="Y119" s="166">
        <f t="shared" si="12"/>
        <v>0</v>
      </c>
      <c r="Z119" s="166">
        <f t="shared" si="12"/>
        <v>38</v>
      </c>
      <c r="AA119" s="166">
        <f t="shared" si="12"/>
        <v>38</v>
      </c>
      <c r="AB119" s="166">
        <v>31</v>
      </c>
      <c r="AC119" s="167">
        <v>24</v>
      </c>
      <c r="AD119" s="167">
        <v>23</v>
      </c>
      <c r="AE119" s="167">
        <v>33</v>
      </c>
      <c r="AF119" s="167">
        <v>22</v>
      </c>
      <c r="AG119" s="167">
        <v>21</v>
      </c>
      <c r="AP119" s="168"/>
      <c r="DT119" s="169"/>
      <c r="DU119" s="169"/>
      <c r="DV119" s="170"/>
      <c r="DW119" s="170"/>
      <c r="DX119" s="169"/>
      <c r="FU119" s="169"/>
      <c r="FV119" s="169"/>
      <c r="FW119" s="170"/>
      <c r="FX119" s="170"/>
      <c r="FY119" s="169"/>
      <c r="IN119" s="169"/>
      <c r="JF119" s="168"/>
      <c r="JN119" s="169"/>
      <c r="JV119" s="169"/>
      <c r="OY119" s="169"/>
      <c r="PG119" s="169"/>
      <c r="PJ119" s="169"/>
    </row>
    <row r="120" spans="1:426" s="167" customFormat="1" x14ac:dyDescent="0.2">
      <c r="A120" s="165"/>
      <c r="B120" s="165">
        <v>6</v>
      </c>
      <c r="C120" s="66">
        <f t="shared" ca="1" si="11"/>
        <v>5</v>
      </c>
      <c r="D120" s="67">
        <f t="shared" ca="1" si="13"/>
        <v>0.29411764705882354</v>
      </c>
      <c r="E120" s="88">
        <f t="shared" ca="1" si="14"/>
        <v>23</v>
      </c>
      <c r="F120" s="68"/>
      <c r="G120" s="166">
        <f t="shared" si="15"/>
        <v>13</v>
      </c>
      <c r="H120" s="166">
        <f t="shared" si="12"/>
        <v>13</v>
      </c>
      <c r="I120" s="166">
        <f t="shared" si="12"/>
        <v>19</v>
      </c>
      <c r="J120" s="166">
        <f t="shared" si="12"/>
        <v>11</v>
      </c>
      <c r="K120" s="166">
        <f t="shared" si="12"/>
        <v>16</v>
      </c>
      <c r="L120" s="166">
        <f t="shared" si="12"/>
        <v>17</v>
      </c>
      <c r="M120" s="166">
        <f t="shared" si="12"/>
        <v>12</v>
      </c>
      <c r="N120" s="166">
        <f t="shared" si="12"/>
        <v>11</v>
      </c>
      <c r="O120" s="166">
        <f t="shared" si="12"/>
        <v>7</v>
      </c>
      <c r="P120" s="166">
        <f t="shared" si="12"/>
        <v>8</v>
      </c>
      <c r="Q120" s="166">
        <f t="shared" si="12"/>
        <v>8</v>
      </c>
      <c r="R120" s="166">
        <f t="shared" si="12"/>
        <v>6</v>
      </c>
      <c r="S120" s="166">
        <f t="shared" si="12"/>
        <v>12</v>
      </c>
      <c r="T120" s="166">
        <f t="shared" si="12"/>
        <v>13</v>
      </c>
      <c r="U120" s="166">
        <f t="shared" si="12"/>
        <v>6</v>
      </c>
      <c r="V120" s="166">
        <f t="shared" si="12"/>
        <v>1</v>
      </c>
      <c r="W120" s="166">
        <f t="shared" si="12"/>
        <v>2</v>
      </c>
      <c r="X120" s="166">
        <f t="shared" si="12"/>
        <v>0</v>
      </c>
      <c r="Y120" s="166">
        <f t="shared" si="12"/>
        <v>1</v>
      </c>
      <c r="Z120" s="166">
        <f t="shared" si="12"/>
        <v>26</v>
      </c>
      <c r="AA120" s="166">
        <f t="shared" si="12"/>
        <v>25</v>
      </c>
      <c r="AB120" s="166">
        <v>11</v>
      </c>
      <c r="AC120" s="167">
        <v>9</v>
      </c>
      <c r="AD120" s="167">
        <v>9</v>
      </c>
      <c r="AE120" s="167">
        <v>17</v>
      </c>
      <c r="AF120" s="167">
        <v>12</v>
      </c>
      <c r="AG120" s="167">
        <v>5</v>
      </c>
      <c r="AP120" s="168"/>
      <c r="DT120" s="169"/>
      <c r="DU120" s="169"/>
      <c r="DV120" s="170"/>
      <c r="DW120" s="170"/>
      <c r="DX120" s="169"/>
      <c r="FU120" s="169"/>
      <c r="FV120" s="169"/>
      <c r="FW120" s="170"/>
      <c r="FX120" s="170"/>
      <c r="FY120" s="169"/>
      <c r="IN120" s="169"/>
      <c r="JF120" s="168"/>
      <c r="JN120" s="169"/>
      <c r="JV120" s="169"/>
      <c r="OY120" s="169"/>
      <c r="PG120" s="169"/>
      <c r="PJ120" s="169"/>
    </row>
    <row r="121" spans="1:426" s="167" customFormat="1" x14ac:dyDescent="0.2">
      <c r="A121" s="165"/>
      <c r="B121" s="165">
        <v>7</v>
      </c>
      <c r="C121" s="66">
        <f t="shared" ca="1" si="11"/>
        <v>12</v>
      </c>
      <c r="D121" s="67">
        <f t="shared" ca="1" si="13"/>
        <v>0.48</v>
      </c>
      <c r="E121" s="88">
        <f t="shared" ca="1" si="14"/>
        <v>19</v>
      </c>
      <c r="F121" s="68"/>
      <c r="G121" s="166">
        <f t="shared" si="15"/>
        <v>16</v>
      </c>
      <c r="H121" s="166">
        <f t="shared" si="12"/>
        <v>25</v>
      </c>
      <c r="I121" s="166">
        <f t="shared" si="12"/>
        <v>17</v>
      </c>
      <c r="J121" s="166">
        <f t="shared" si="12"/>
        <v>30</v>
      </c>
      <c r="K121" s="166">
        <f t="shared" si="12"/>
        <v>19</v>
      </c>
      <c r="L121" s="166">
        <f t="shared" si="12"/>
        <v>12</v>
      </c>
      <c r="M121" s="166">
        <f t="shared" si="12"/>
        <v>21</v>
      </c>
      <c r="N121" s="166">
        <f t="shared" si="12"/>
        <v>23</v>
      </c>
      <c r="O121" s="166">
        <f t="shared" si="12"/>
        <v>26</v>
      </c>
      <c r="P121" s="166">
        <f t="shared" si="12"/>
        <v>25</v>
      </c>
      <c r="Q121" s="166">
        <f t="shared" si="12"/>
        <v>26</v>
      </c>
      <c r="R121" s="166">
        <f t="shared" si="12"/>
        <v>19</v>
      </c>
      <c r="S121" s="166">
        <f t="shared" si="12"/>
        <v>19</v>
      </c>
      <c r="T121" s="166">
        <f t="shared" si="12"/>
        <v>20</v>
      </c>
      <c r="U121" s="166">
        <f t="shared" si="12"/>
        <v>5</v>
      </c>
      <c r="V121" s="166">
        <f t="shared" si="12"/>
        <v>4</v>
      </c>
      <c r="W121" s="166">
        <f t="shared" si="12"/>
        <v>0</v>
      </c>
      <c r="X121" s="166">
        <f t="shared" si="12"/>
        <v>1</v>
      </c>
      <c r="Y121" s="166">
        <f t="shared" si="12"/>
        <v>1</v>
      </c>
      <c r="Z121" s="166">
        <f t="shared" si="12"/>
        <v>31</v>
      </c>
      <c r="AA121" s="166">
        <f t="shared" si="12"/>
        <v>44</v>
      </c>
      <c r="AB121" s="166">
        <v>19</v>
      </c>
      <c r="AC121" s="167">
        <v>16</v>
      </c>
      <c r="AD121" s="167">
        <v>23</v>
      </c>
      <c r="AE121" s="167">
        <v>29</v>
      </c>
      <c r="AF121" s="167">
        <v>14</v>
      </c>
      <c r="AG121" s="167">
        <v>12</v>
      </c>
      <c r="AP121" s="168"/>
      <c r="DT121" s="169"/>
      <c r="DU121" s="169"/>
      <c r="DV121" s="170"/>
      <c r="DW121" s="170"/>
      <c r="DX121" s="169"/>
      <c r="FU121" s="169"/>
      <c r="FV121" s="169"/>
      <c r="FW121" s="170"/>
      <c r="FX121" s="170"/>
      <c r="FY121" s="169"/>
      <c r="IN121" s="169"/>
      <c r="JF121" s="168"/>
      <c r="JN121" s="169"/>
      <c r="JV121" s="169"/>
      <c r="OY121" s="169"/>
      <c r="PG121" s="169"/>
      <c r="PJ121" s="169"/>
    </row>
    <row r="122" spans="1:426" s="167" customFormat="1" x14ac:dyDescent="0.2">
      <c r="A122" s="165"/>
      <c r="B122" s="165">
        <v>8</v>
      </c>
      <c r="C122" s="66">
        <f t="shared" ca="1" si="11"/>
        <v>106</v>
      </c>
      <c r="D122" s="67">
        <f t="shared" ca="1" si="13"/>
        <v>0.41245136186770426</v>
      </c>
      <c r="E122" s="88">
        <f t="shared" ca="1" si="14"/>
        <v>3</v>
      </c>
      <c r="F122" s="68"/>
      <c r="G122" s="166">
        <f t="shared" si="15"/>
        <v>252</v>
      </c>
      <c r="H122" s="166">
        <f t="shared" si="12"/>
        <v>230</v>
      </c>
      <c r="I122" s="166">
        <f t="shared" si="12"/>
        <v>265</v>
      </c>
      <c r="J122" s="166">
        <f t="shared" si="12"/>
        <v>256</v>
      </c>
      <c r="K122" s="166">
        <f t="shared" si="12"/>
        <v>177</v>
      </c>
      <c r="L122" s="166">
        <f t="shared" si="12"/>
        <v>248</v>
      </c>
      <c r="M122" s="166">
        <f t="shared" si="12"/>
        <v>203</v>
      </c>
      <c r="N122" s="166">
        <f t="shared" si="12"/>
        <v>210</v>
      </c>
      <c r="O122" s="166">
        <f t="shared" si="12"/>
        <v>204</v>
      </c>
      <c r="P122" s="166">
        <f t="shared" si="12"/>
        <v>220</v>
      </c>
      <c r="Q122" s="166">
        <f t="shared" si="12"/>
        <v>226</v>
      </c>
      <c r="R122" s="166">
        <f t="shared" si="12"/>
        <v>204</v>
      </c>
      <c r="S122" s="166">
        <f t="shared" si="12"/>
        <v>190</v>
      </c>
      <c r="T122" s="166">
        <f t="shared" si="12"/>
        <v>167</v>
      </c>
      <c r="U122" s="166">
        <f t="shared" si="12"/>
        <v>76</v>
      </c>
      <c r="V122" s="166">
        <f t="shared" si="12"/>
        <v>22</v>
      </c>
      <c r="W122" s="166">
        <f t="shared" si="12"/>
        <v>18</v>
      </c>
      <c r="X122" s="166">
        <f t="shared" si="12"/>
        <v>13</v>
      </c>
      <c r="Y122" s="166">
        <f t="shared" si="12"/>
        <v>22</v>
      </c>
      <c r="Z122" s="166">
        <f t="shared" si="12"/>
        <v>232</v>
      </c>
      <c r="AA122" s="166">
        <f t="shared" si="12"/>
        <v>284</v>
      </c>
      <c r="AB122" s="166">
        <v>134</v>
      </c>
      <c r="AC122" s="167">
        <v>195</v>
      </c>
      <c r="AD122" s="167">
        <v>175</v>
      </c>
      <c r="AE122" s="167">
        <v>158</v>
      </c>
      <c r="AF122" s="167">
        <v>128</v>
      </c>
      <c r="AG122" s="167">
        <v>106</v>
      </c>
      <c r="AP122" s="168"/>
      <c r="DT122" s="169"/>
      <c r="DU122" s="169"/>
      <c r="DV122" s="170"/>
      <c r="DW122" s="170"/>
      <c r="DX122" s="169"/>
      <c r="FU122" s="169"/>
      <c r="FV122" s="169"/>
      <c r="FW122" s="170"/>
      <c r="FX122" s="170"/>
      <c r="FY122" s="169"/>
      <c r="IN122" s="169"/>
      <c r="JF122" s="168"/>
      <c r="JN122" s="169"/>
      <c r="JV122" s="169"/>
      <c r="OY122" s="169"/>
      <c r="PG122" s="169"/>
      <c r="PJ122" s="169"/>
    </row>
    <row r="123" spans="1:426" s="167" customFormat="1" x14ac:dyDescent="0.2">
      <c r="A123" s="165"/>
      <c r="B123" s="165">
        <v>9</v>
      </c>
      <c r="C123" s="66">
        <f t="shared" ca="1" si="11"/>
        <v>17</v>
      </c>
      <c r="D123" s="67">
        <f t="shared" ca="1" si="13"/>
        <v>0.62962962962962965</v>
      </c>
      <c r="E123" s="88">
        <f t="shared" ca="1" si="14"/>
        <v>16</v>
      </c>
      <c r="F123" s="68"/>
      <c r="G123" s="166">
        <f t="shared" si="15"/>
        <v>20</v>
      </c>
      <c r="H123" s="166">
        <f t="shared" si="12"/>
        <v>27</v>
      </c>
      <c r="I123" s="166">
        <f t="shared" si="12"/>
        <v>26</v>
      </c>
      <c r="J123" s="166">
        <f t="shared" si="12"/>
        <v>11</v>
      </c>
      <c r="K123" s="166">
        <f t="shared" si="12"/>
        <v>18</v>
      </c>
      <c r="L123" s="166">
        <f t="shared" si="12"/>
        <v>23</v>
      </c>
      <c r="M123" s="166">
        <f t="shared" si="12"/>
        <v>29</v>
      </c>
      <c r="N123" s="166">
        <f t="shared" si="12"/>
        <v>13</v>
      </c>
      <c r="O123" s="166">
        <f t="shared" si="12"/>
        <v>25</v>
      </c>
      <c r="P123" s="166">
        <f t="shared" si="12"/>
        <v>28</v>
      </c>
      <c r="Q123" s="166">
        <f t="shared" si="12"/>
        <v>21</v>
      </c>
      <c r="R123" s="166">
        <f t="shared" si="12"/>
        <v>36</v>
      </c>
      <c r="S123" s="166">
        <f t="shared" si="12"/>
        <v>17</v>
      </c>
      <c r="T123" s="166">
        <f t="shared" si="12"/>
        <v>27</v>
      </c>
      <c r="U123" s="166">
        <f t="shared" si="12"/>
        <v>9</v>
      </c>
      <c r="V123" s="166">
        <f t="shared" si="12"/>
        <v>4</v>
      </c>
      <c r="W123" s="166">
        <f t="shared" si="12"/>
        <v>3</v>
      </c>
      <c r="X123" s="166">
        <f t="shared" si="12"/>
        <v>2</v>
      </c>
      <c r="Y123" s="166">
        <f t="shared" si="12"/>
        <v>3</v>
      </c>
      <c r="Z123" s="166">
        <f t="shared" si="12"/>
        <v>27</v>
      </c>
      <c r="AA123" s="166">
        <f t="shared" si="12"/>
        <v>45</v>
      </c>
      <c r="AB123" s="166">
        <v>16</v>
      </c>
      <c r="AC123" s="167">
        <v>27</v>
      </c>
      <c r="AD123" s="167">
        <v>13</v>
      </c>
      <c r="AE123" s="167">
        <v>14</v>
      </c>
      <c r="AF123" s="167">
        <v>8</v>
      </c>
      <c r="AG123" s="167">
        <v>17</v>
      </c>
      <c r="AP123" s="168"/>
      <c r="DT123" s="169"/>
      <c r="DU123" s="169"/>
      <c r="DV123" s="170"/>
      <c r="DW123" s="170"/>
      <c r="DX123" s="169"/>
      <c r="FU123" s="169"/>
      <c r="FV123" s="169"/>
      <c r="FW123" s="170"/>
      <c r="FX123" s="170"/>
      <c r="FY123" s="169"/>
      <c r="IN123" s="169"/>
      <c r="JF123" s="168"/>
      <c r="JN123" s="169"/>
      <c r="JV123" s="169"/>
      <c r="OY123" s="169"/>
      <c r="PG123" s="169"/>
      <c r="PJ123" s="169"/>
    </row>
    <row r="124" spans="1:426" s="167" customFormat="1" x14ac:dyDescent="0.2">
      <c r="A124" s="165"/>
      <c r="B124" s="165">
        <v>10</v>
      </c>
      <c r="C124" s="66">
        <f t="shared" ca="1" si="11"/>
        <v>39</v>
      </c>
      <c r="D124" s="67">
        <f t="shared" ca="1" si="13"/>
        <v>0.54166666666666663</v>
      </c>
      <c r="E124" s="88">
        <f t="shared" ca="1" si="14"/>
        <v>10</v>
      </c>
      <c r="F124" s="68"/>
      <c r="G124" s="166">
        <f t="shared" si="15"/>
        <v>56</v>
      </c>
      <c r="H124" s="166">
        <f t="shared" si="12"/>
        <v>56</v>
      </c>
      <c r="I124" s="166">
        <f t="shared" si="12"/>
        <v>51</v>
      </c>
      <c r="J124" s="166">
        <f t="shared" si="12"/>
        <v>51</v>
      </c>
      <c r="K124" s="166">
        <f t="shared" si="12"/>
        <v>30</v>
      </c>
      <c r="L124" s="166">
        <f t="shared" si="12"/>
        <v>36</v>
      </c>
      <c r="M124" s="166">
        <f t="shared" si="12"/>
        <v>39</v>
      </c>
      <c r="N124" s="166">
        <f t="shared" si="12"/>
        <v>31</v>
      </c>
      <c r="O124" s="166">
        <f t="shared" si="12"/>
        <v>32</v>
      </c>
      <c r="P124" s="166">
        <f t="shared" si="12"/>
        <v>35</v>
      </c>
      <c r="Q124" s="166">
        <f t="shared" si="12"/>
        <v>15</v>
      </c>
      <c r="R124" s="166">
        <f t="shared" si="12"/>
        <v>35</v>
      </c>
      <c r="S124" s="166">
        <f t="shared" si="12"/>
        <v>24</v>
      </c>
      <c r="T124" s="166">
        <f t="shared" si="12"/>
        <v>40</v>
      </c>
      <c r="U124" s="166">
        <f t="shared" si="12"/>
        <v>9</v>
      </c>
      <c r="V124" s="166">
        <f t="shared" si="12"/>
        <v>3</v>
      </c>
      <c r="W124" s="166">
        <f t="shared" si="12"/>
        <v>3</v>
      </c>
      <c r="X124" s="166">
        <f t="shared" si="12"/>
        <v>1</v>
      </c>
      <c r="Y124" s="166">
        <f t="shared" si="12"/>
        <v>1</v>
      </c>
      <c r="Z124" s="166">
        <f t="shared" si="12"/>
        <v>67</v>
      </c>
      <c r="AA124" s="166">
        <f t="shared" si="12"/>
        <v>96</v>
      </c>
      <c r="AB124" s="166">
        <v>65</v>
      </c>
      <c r="AC124" s="167">
        <v>65</v>
      </c>
      <c r="AD124" s="167">
        <v>44</v>
      </c>
      <c r="AE124" s="167">
        <v>54</v>
      </c>
      <c r="AF124" s="167">
        <v>40</v>
      </c>
      <c r="AG124" s="167">
        <v>39</v>
      </c>
      <c r="AP124" s="168"/>
      <c r="DT124" s="169"/>
      <c r="DU124" s="169"/>
      <c r="DV124" s="170"/>
      <c r="DW124" s="170"/>
      <c r="DX124" s="169"/>
      <c r="FU124" s="169"/>
      <c r="FV124" s="169"/>
      <c r="FW124" s="170"/>
      <c r="FX124" s="170"/>
      <c r="FY124" s="169"/>
      <c r="IN124" s="169"/>
      <c r="JF124" s="168"/>
      <c r="JN124" s="169"/>
      <c r="JV124" s="169"/>
      <c r="OY124" s="169"/>
      <c r="PG124" s="169"/>
      <c r="PJ124" s="169"/>
    </row>
    <row r="125" spans="1:426" s="167" customFormat="1" x14ac:dyDescent="0.2">
      <c r="A125" s="165"/>
      <c r="B125" s="165">
        <v>11</v>
      </c>
      <c r="C125" s="66">
        <f t="shared" ca="1" si="11"/>
        <v>36</v>
      </c>
      <c r="D125" s="67">
        <f t="shared" ca="1" si="13"/>
        <v>0.34951456310679613</v>
      </c>
      <c r="E125" s="88">
        <f t="shared" ca="1" si="14"/>
        <v>11</v>
      </c>
      <c r="F125" s="68"/>
      <c r="G125" s="166">
        <f t="shared" si="15"/>
        <v>96</v>
      </c>
      <c r="H125" s="166">
        <f t="shared" si="12"/>
        <v>88</v>
      </c>
      <c r="I125" s="166">
        <f t="shared" si="12"/>
        <v>81</v>
      </c>
      <c r="J125" s="166">
        <f t="shared" si="12"/>
        <v>79</v>
      </c>
      <c r="K125" s="166">
        <f t="shared" si="12"/>
        <v>59</v>
      </c>
      <c r="L125" s="166">
        <f t="shared" si="12"/>
        <v>74</v>
      </c>
      <c r="M125" s="166">
        <f t="shared" si="12"/>
        <v>88</v>
      </c>
      <c r="N125" s="166">
        <f t="shared" si="12"/>
        <v>74</v>
      </c>
      <c r="O125" s="166">
        <f t="shared" si="12"/>
        <v>59</v>
      </c>
      <c r="P125" s="166">
        <f t="shared" si="12"/>
        <v>61</v>
      </c>
      <c r="Q125" s="166">
        <f t="shared" si="12"/>
        <v>73</v>
      </c>
      <c r="R125" s="166">
        <f t="shared" si="12"/>
        <v>57</v>
      </c>
      <c r="S125" s="166">
        <f t="shared" si="12"/>
        <v>55</v>
      </c>
      <c r="T125" s="166">
        <f t="shared" si="12"/>
        <v>89</v>
      </c>
      <c r="U125" s="166">
        <f t="shared" si="12"/>
        <v>31</v>
      </c>
      <c r="V125" s="166">
        <f t="shared" si="12"/>
        <v>7</v>
      </c>
      <c r="W125" s="166">
        <f t="shared" si="12"/>
        <v>4</v>
      </c>
      <c r="X125" s="166">
        <f t="shared" si="12"/>
        <v>2</v>
      </c>
      <c r="Y125" s="166">
        <f t="shared" si="12"/>
        <v>7</v>
      </c>
      <c r="Z125" s="166">
        <f t="shared" si="12"/>
        <v>54</v>
      </c>
      <c r="AA125" s="166">
        <f t="shared" si="12"/>
        <v>82</v>
      </c>
      <c r="AB125" s="166">
        <v>89</v>
      </c>
      <c r="AC125" s="167">
        <v>118</v>
      </c>
      <c r="AD125" s="167">
        <v>90</v>
      </c>
      <c r="AE125" s="167">
        <v>35</v>
      </c>
      <c r="AF125" s="167">
        <v>44</v>
      </c>
      <c r="AG125" s="167">
        <v>36</v>
      </c>
      <c r="AP125" s="168"/>
      <c r="DT125" s="169"/>
      <c r="DU125" s="169"/>
      <c r="DV125" s="170"/>
      <c r="DW125" s="170"/>
      <c r="DX125" s="169"/>
      <c r="FU125" s="169"/>
      <c r="FV125" s="169"/>
      <c r="FW125" s="170"/>
      <c r="FX125" s="170"/>
      <c r="FY125" s="169"/>
      <c r="IN125" s="169"/>
      <c r="JF125" s="168"/>
      <c r="JN125" s="169"/>
      <c r="JV125" s="169"/>
      <c r="OY125" s="169"/>
      <c r="PG125" s="169"/>
      <c r="PJ125" s="169"/>
    </row>
    <row r="126" spans="1:426" s="167" customFormat="1" x14ac:dyDescent="0.2">
      <c r="A126" s="165"/>
      <c r="B126" s="165">
        <v>12</v>
      </c>
      <c r="C126" s="66">
        <f t="shared" ca="1" si="11"/>
        <v>555</v>
      </c>
      <c r="D126" s="67">
        <f t="shared" ca="1" si="13"/>
        <v>1.5948275862068966</v>
      </c>
      <c r="E126" s="88">
        <f t="shared" ca="1" si="14"/>
        <v>1</v>
      </c>
      <c r="F126" s="68"/>
      <c r="G126" s="166">
        <f t="shared" si="15"/>
        <v>201</v>
      </c>
      <c r="H126" s="166">
        <f t="shared" si="12"/>
        <v>199</v>
      </c>
      <c r="I126" s="166">
        <f t="shared" si="12"/>
        <v>176</v>
      </c>
      <c r="J126" s="166">
        <f t="shared" si="12"/>
        <v>189</v>
      </c>
      <c r="K126" s="166">
        <f t="shared" si="12"/>
        <v>143</v>
      </c>
      <c r="L126" s="166">
        <f t="shared" si="12"/>
        <v>219</v>
      </c>
      <c r="M126" s="166">
        <f t="shared" si="12"/>
        <v>250</v>
      </c>
      <c r="N126" s="166">
        <f t="shared" si="12"/>
        <v>175</v>
      </c>
      <c r="O126" s="166">
        <f t="shared" si="12"/>
        <v>136</v>
      </c>
      <c r="P126" s="166">
        <f t="shared" si="12"/>
        <v>128</v>
      </c>
      <c r="Q126" s="166">
        <f t="shared" si="12"/>
        <v>108</v>
      </c>
      <c r="R126" s="166">
        <f t="shared" si="12"/>
        <v>114</v>
      </c>
      <c r="S126" s="166">
        <f t="shared" si="12"/>
        <v>112</v>
      </c>
      <c r="T126" s="166">
        <f t="shared" si="12"/>
        <v>156</v>
      </c>
      <c r="U126" s="166">
        <f t="shared" si="12"/>
        <v>57</v>
      </c>
      <c r="V126" s="166">
        <f t="shared" si="12"/>
        <v>2</v>
      </c>
      <c r="W126" s="166">
        <f t="shared" si="12"/>
        <v>14</v>
      </c>
      <c r="X126" s="166">
        <f t="shared" si="12"/>
        <v>8</v>
      </c>
      <c r="Y126" s="166">
        <f t="shared" si="12"/>
        <v>11</v>
      </c>
      <c r="Z126" s="166">
        <f t="shared" si="12"/>
        <v>229</v>
      </c>
      <c r="AA126" s="166">
        <f t="shared" si="12"/>
        <v>372</v>
      </c>
      <c r="AB126" s="166">
        <v>301</v>
      </c>
      <c r="AC126" s="167">
        <v>290</v>
      </c>
      <c r="AD126" s="167">
        <v>249</v>
      </c>
      <c r="AE126" s="167">
        <v>132</v>
      </c>
      <c r="AF126" s="167">
        <v>892</v>
      </c>
      <c r="AG126" s="167">
        <v>555</v>
      </c>
      <c r="AP126" s="168"/>
      <c r="DT126" s="169"/>
      <c r="DU126" s="169"/>
      <c r="DV126" s="170"/>
      <c r="DW126" s="170"/>
      <c r="DX126" s="169"/>
      <c r="FU126" s="169"/>
      <c r="FV126" s="169"/>
      <c r="FW126" s="170"/>
      <c r="FX126" s="170"/>
      <c r="FY126" s="169"/>
      <c r="IN126" s="169"/>
      <c r="JF126" s="168"/>
      <c r="JN126" s="169"/>
      <c r="JV126" s="169"/>
      <c r="OY126" s="169"/>
      <c r="PG126" s="169"/>
      <c r="PJ126" s="169"/>
    </row>
    <row r="127" spans="1:426" s="167" customFormat="1" x14ac:dyDescent="0.2">
      <c r="A127" s="165"/>
      <c r="B127" s="165">
        <v>13</v>
      </c>
      <c r="C127" s="66">
        <f t="shared" ca="1" si="11"/>
        <v>26</v>
      </c>
      <c r="D127" s="67">
        <f t="shared" ca="1" si="13"/>
        <v>0.42622950819672129</v>
      </c>
      <c r="E127" s="88">
        <f t="shared" ca="1" si="14"/>
        <v>13</v>
      </c>
      <c r="F127" s="68"/>
      <c r="G127" s="166">
        <f t="shared" si="15"/>
        <v>33</v>
      </c>
      <c r="H127" s="166">
        <f t="shared" si="12"/>
        <v>27</v>
      </c>
      <c r="I127" s="166">
        <f t="shared" si="12"/>
        <v>34</v>
      </c>
      <c r="J127" s="166">
        <f t="shared" si="12"/>
        <v>33</v>
      </c>
      <c r="K127" s="166">
        <f t="shared" si="12"/>
        <v>31</v>
      </c>
      <c r="L127" s="166">
        <f t="shared" si="12"/>
        <v>40</v>
      </c>
      <c r="M127" s="166">
        <f t="shared" si="12"/>
        <v>53</v>
      </c>
      <c r="N127" s="166">
        <f t="shared" si="12"/>
        <v>56</v>
      </c>
      <c r="O127" s="166">
        <f t="shared" si="12"/>
        <v>29</v>
      </c>
      <c r="P127" s="166">
        <f t="shared" si="12"/>
        <v>31</v>
      </c>
      <c r="Q127" s="166">
        <f t="shared" si="12"/>
        <v>29</v>
      </c>
      <c r="R127" s="166">
        <f t="shared" si="12"/>
        <v>23</v>
      </c>
      <c r="S127" s="166">
        <f t="shared" si="12"/>
        <v>19</v>
      </c>
      <c r="T127" s="166">
        <f t="shared" si="12"/>
        <v>26</v>
      </c>
      <c r="U127" s="166">
        <f t="shared" si="12"/>
        <v>11</v>
      </c>
      <c r="V127" s="166">
        <f t="shared" si="12"/>
        <v>7</v>
      </c>
      <c r="W127" s="166">
        <f t="shared" si="12"/>
        <v>1</v>
      </c>
      <c r="X127" s="166">
        <f t="shared" si="12"/>
        <v>1</v>
      </c>
      <c r="Y127" s="166">
        <f t="shared" si="12"/>
        <v>0</v>
      </c>
      <c r="Z127" s="166">
        <f t="shared" ref="H127:AA139" si="16">SUM(Z316,Z370,Z424)</f>
        <v>19</v>
      </c>
      <c r="AA127" s="166">
        <f t="shared" si="16"/>
        <v>39</v>
      </c>
      <c r="AB127" s="166">
        <v>48</v>
      </c>
      <c r="AC127" s="167">
        <v>26</v>
      </c>
      <c r="AD127" s="167">
        <v>41</v>
      </c>
      <c r="AE127" s="167">
        <v>27</v>
      </c>
      <c r="AF127" s="167">
        <v>40</v>
      </c>
      <c r="AG127" s="167">
        <v>26</v>
      </c>
      <c r="AP127" s="168"/>
      <c r="DT127" s="169"/>
      <c r="DU127" s="169"/>
      <c r="DV127" s="170"/>
      <c r="DW127" s="170"/>
      <c r="DX127" s="169"/>
      <c r="FU127" s="169"/>
      <c r="FV127" s="169"/>
      <c r="FW127" s="170"/>
      <c r="FX127" s="170"/>
      <c r="FY127" s="169"/>
      <c r="IN127" s="169"/>
      <c r="JF127" s="168"/>
      <c r="JN127" s="169"/>
      <c r="JV127" s="169"/>
      <c r="OY127" s="169"/>
      <c r="PG127" s="169"/>
      <c r="PJ127" s="169"/>
    </row>
    <row r="128" spans="1:426" s="167" customFormat="1" x14ac:dyDescent="0.2">
      <c r="A128" s="165"/>
      <c r="B128" s="165">
        <v>14</v>
      </c>
      <c r="C128" s="66">
        <f t="shared" ca="1" si="11"/>
        <v>41</v>
      </c>
      <c r="D128" s="67">
        <f t="shared" ca="1" si="13"/>
        <v>0.3867924528301887</v>
      </c>
      <c r="E128" s="88">
        <f t="shared" ca="1" si="14"/>
        <v>9</v>
      </c>
      <c r="F128" s="68"/>
      <c r="G128" s="166">
        <f t="shared" si="15"/>
        <v>43</v>
      </c>
      <c r="H128" s="166">
        <f t="shared" si="16"/>
        <v>62</v>
      </c>
      <c r="I128" s="166">
        <f t="shared" si="16"/>
        <v>65</v>
      </c>
      <c r="J128" s="166">
        <f t="shared" si="16"/>
        <v>47</v>
      </c>
      <c r="K128" s="166">
        <f t="shared" si="16"/>
        <v>41</v>
      </c>
      <c r="L128" s="166">
        <f t="shared" si="16"/>
        <v>44</v>
      </c>
      <c r="M128" s="166">
        <f t="shared" si="16"/>
        <v>59</v>
      </c>
      <c r="N128" s="166">
        <f t="shared" si="16"/>
        <v>48</v>
      </c>
      <c r="O128" s="166">
        <f t="shared" si="16"/>
        <v>62</v>
      </c>
      <c r="P128" s="166">
        <f t="shared" si="16"/>
        <v>45</v>
      </c>
      <c r="Q128" s="166">
        <f t="shared" si="16"/>
        <v>43</v>
      </c>
      <c r="R128" s="166">
        <f t="shared" si="16"/>
        <v>51</v>
      </c>
      <c r="S128" s="166">
        <f t="shared" si="16"/>
        <v>34</v>
      </c>
      <c r="T128" s="166">
        <f t="shared" si="16"/>
        <v>57</v>
      </c>
      <c r="U128" s="166">
        <f t="shared" si="16"/>
        <v>26</v>
      </c>
      <c r="V128" s="166">
        <f t="shared" si="16"/>
        <v>6</v>
      </c>
      <c r="W128" s="166">
        <f t="shared" si="16"/>
        <v>8</v>
      </c>
      <c r="X128" s="166">
        <f t="shared" si="16"/>
        <v>4</v>
      </c>
      <c r="Y128" s="166">
        <f t="shared" si="16"/>
        <v>4</v>
      </c>
      <c r="Z128" s="166">
        <f t="shared" si="16"/>
        <v>50</v>
      </c>
      <c r="AA128" s="166">
        <f t="shared" si="16"/>
        <v>141</v>
      </c>
      <c r="AB128" s="166">
        <v>78</v>
      </c>
      <c r="AC128" s="167">
        <v>67</v>
      </c>
      <c r="AD128" s="167">
        <v>71</v>
      </c>
      <c r="AE128" s="167">
        <v>43</v>
      </c>
      <c r="AF128" s="167">
        <v>71</v>
      </c>
      <c r="AG128" s="167">
        <v>41</v>
      </c>
      <c r="AP128" s="168"/>
      <c r="DT128" s="169"/>
      <c r="DU128" s="169"/>
      <c r="DV128" s="170"/>
      <c r="DW128" s="170"/>
      <c r="DX128" s="169"/>
      <c r="FU128" s="169"/>
      <c r="FV128" s="169"/>
      <c r="FW128" s="170"/>
      <c r="FX128" s="170"/>
      <c r="FY128" s="169"/>
      <c r="IN128" s="169"/>
      <c r="JF128" s="168"/>
      <c r="JN128" s="169"/>
      <c r="JV128" s="169"/>
      <c r="OY128" s="169"/>
      <c r="PG128" s="169"/>
      <c r="PJ128" s="169"/>
    </row>
    <row r="129" spans="1:436" s="167" customFormat="1" x14ac:dyDescent="0.2">
      <c r="A129" s="165"/>
      <c r="B129" s="165">
        <v>15</v>
      </c>
      <c r="C129" s="66">
        <f t="shared" ca="1" si="11"/>
        <v>55</v>
      </c>
      <c r="D129" s="67">
        <f t="shared" ca="1" si="13"/>
        <v>0.20370370370370369</v>
      </c>
      <c r="E129" s="88">
        <f t="shared" ca="1" si="14"/>
        <v>6</v>
      </c>
      <c r="F129" s="68"/>
      <c r="G129" s="166">
        <f t="shared" si="15"/>
        <v>164</v>
      </c>
      <c r="H129" s="166">
        <f t="shared" si="16"/>
        <v>155</v>
      </c>
      <c r="I129" s="166">
        <f t="shared" si="16"/>
        <v>146</v>
      </c>
      <c r="J129" s="166">
        <f t="shared" si="16"/>
        <v>141</v>
      </c>
      <c r="K129" s="166">
        <f t="shared" si="16"/>
        <v>102</v>
      </c>
      <c r="L129" s="166">
        <f t="shared" si="16"/>
        <v>145</v>
      </c>
      <c r="M129" s="166">
        <f t="shared" si="16"/>
        <v>130</v>
      </c>
      <c r="N129" s="166">
        <f t="shared" si="16"/>
        <v>151</v>
      </c>
      <c r="O129" s="166">
        <f t="shared" si="16"/>
        <v>163</v>
      </c>
      <c r="P129" s="166">
        <f t="shared" si="16"/>
        <v>137</v>
      </c>
      <c r="Q129" s="166">
        <f t="shared" si="16"/>
        <v>138</v>
      </c>
      <c r="R129" s="166">
        <f t="shared" si="16"/>
        <v>135</v>
      </c>
      <c r="S129" s="166">
        <f t="shared" si="16"/>
        <v>123</v>
      </c>
      <c r="T129" s="166">
        <f t="shared" si="16"/>
        <v>154</v>
      </c>
      <c r="U129" s="166">
        <f t="shared" si="16"/>
        <v>57</v>
      </c>
      <c r="V129" s="166">
        <f t="shared" si="16"/>
        <v>15</v>
      </c>
      <c r="W129" s="166">
        <f t="shared" si="16"/>
        <v>9</v>
      </c>
      <c r="X129" s="166">
        <f t="shared" si="16"/>
        <v>12</v>
      </c>
      <c r="Y129" s="166">
        <f t="shared" si="16"/>
        <v>19</v>
      </c>
      <c r="Z129" s="166">
        <f t="shared" si="16"/>
        <v>142</v>
      </c>
      <c r="AA129" s="166">
        <f t="shared" si="16"/>
        <v>171</v>
      </c>
      <c r="AB129" s="166">
        <v>136</v>
      </c>
      <c r="AC129" s="167">
        <v>83</v>
      </c>
      <c r="AD129" s="167">
        <v>109</v>
      </c>
      <c r="AE129" s="167">
        <v>50</v>
      </c>
      <c r="AF129" s="167">
        <v>84</v>
      </c>
      <c r="AG129" s="167">
        <v>55</v>
      </c>
      <c r="AP129" s="168"/>
      <c r="DT129" s="169"/>
      <c r="DU129" s="169"/>
      <c r="DV129" s="170"/>
      <c r="DW129" s="170"/>
      <c r="DX129" s="169"/>
      <c r="FU129" s="169"/>
      <c r="FV129" s="169"/>
      <c r="FW129" s="170"/>
      <c r="FX129" s="170"/>
      <c r="FY129" s="169"/>
      <c r="IN129" s="169"/>
      <c r="JF129" s="168"/>
      <c r="JN129" s="169"/>
      <c r="JV129" s="169"/>
      <c r="OY129" s="169"/>
      <c r="PG129" s="169"/>
      <c r="PJ129" s="169"/>
    </row>
    <row r="130" spans="1:436" s="167" customFormat="1" x14ac:dyDescent="0.2">
      <c r="A130" s="165"/>
      <c r="B130" s="165">
        <v>16</v>
      </c>
      <c r="C130" s="66">
        <f t="shared" ca="1" si="11"/>
        <v>16</v>
      </c>
      <c r="D130" s="67">
        <f t="shared" ca="1" si="13"/>
        <v>0.22857142857142856</v>
      </c>
      <c r="E130" s="88">
        <f t="shared" ca="1" si="14"/>
        <v>17</v>
      </c>
      <c r="F130" s="68"/>
      <c r="G130" s="166">
        <f t="shared" si="15"/>
        <v>55</v>
      </c>
      <c r="H130" s="166">
        <f t="shared" si="16"/>
        <v>64</v>
      </c>
      <c r="I130" s="166">
        <f t="shared" si="16"/>
        <v>46</v>
      </c>
      <c r="J130" s="166">
        <f t="shared" si="16"/>
        <v>37</v>
      </c>
      <c r="K130" s="166">
        <f t="shared" si="16"/>
        <v>43</v>
      </c>
      <c r="L130" s="166">
        <f t="shared" si="16"/>
        <v>33</v>
      </c>
      <c r="M130" s="166">
        <f t="shared" si="16"/>
        <v>45</v>
      </c>
      <c r="N130" s="166">
        <f t="shared" si="16"/>
        <v>46</v>
      </c>
      <c r="O130" s="166">
        <f t="shared" si="16"/>
        <v>54</v>
      </c>
      <c r="P130" s="166">
        <f t="shared" si="16"/>
        <v>60</v>
      </c>
      <c r="Q130" s="166">
        <f t="shared" si="16"/>
        <v>50</v>
      </c>
      <c r="R130" s="166">
        <f t="shared" si="16"/>
        <v>65</v>
      </c>
      <c r="S130" s="166">
        <f t="shared" si="16"/>
        <v>58</v>
      </c>
      <c r="T130" s="166">
        <f t="shared" si="16"/>
        <v>60</v>
      </c>
      <c r="U130" s="166">
        <f t="shared" si="16"/>
        <v>20</v>
      </c>
      <c r="V130" s="166">
        <f t="shared" si="16"/>
        <v>2</v>
      </c>
      <c r="W130" s="166">
        <f t="shared" si="16"/>
        <v>4</v>
      </c>
      <c r="X130" s="166">
        <f t="shared" si="16"/>
        <v>5</v>
      </c>
      <c r="Y130" s="166">
        <f t="shared" si="16"/>
        <v>4</v>
      </c>
      <c r="Z130" s="166">
        <f t="shared" si="16"/>
        <v>55</v>
      </c>
      <c r="AA130" s="166">
        <f t="shared" si="16"/>
        <v>104</v>
      </c>
      <c r="AB130" s="166">
        <v>79</v>
      </c>
      <c r="AC130" s="167">
        <v>73</v>
      </c>
      <c r="AD130" s="167">
        <v>74</v>
      </c>
      <c r="AE130" s="167">
        <v>46</v>
      </c>
      <c r="AF130" s="167">
        <v>23</v>
      </c>
      <c r="AG130" s="167">
        <v>16</v>
      </c>
      <c r="AP130" s="168"/>
      <c r="DT130" s="169"/>
      <c r="DU130" s="169"/>
      <c r="DV130" s="170"/>
      <c r="DW130" s="170"/>
      <c r="DX130" s="169"/>
      <c r="FU130" s="169"/>
      <c r="FV130" s="169"/>
      <c r="FW130" s="170"/>
      <c r="FX130" s="170"/>
      <c r="FY130" s="169"/>
      <c r="IN130" s="169"/>
      <c r="JF130" s="168"/>
      <c r="JN130" s="169"/>
      <c r="JV130" s="169"/>
      <c r="OY130" s="169"/>
      <c r="PG130" s="169"/>
      <c r="PJ130" s="169"/>
    </row>
    <row r="131" spans="1:436" s="167" customFormat="1" x14ac:dyDescent="0.2">
      <c r="A131" s="165"/>
      <c r="B131" s="165">
        <v>17</v>
      </c>
      <c r="C131" s="66">
        <f t="shared" ca="1" si="11"/>
        <v>51</v>
      </c>
      <c r="D131" s="67">
        <f t="shared" ca="1" si="13"/>
        <v>0.46788990825688076</v>
      </c>
      <c r="E131" s="88">
        <f t="shared" ca="1" si="14"/>
        <v>7</v>
      </c>
      <c r="F131" s="68"/>
      <c r="G131" s="166">
        <f t="shared" si="15"/>
        <v>51</v>
      </c>
      <c r="H131" s="166">
        <f t="shared" si="16"/>
        <v>68</v>
      </c>
      <c r="I131" s="166">
        <f t="shared" si="16"/>
        <v>36</v>
      </c>
      <c r="J131" s="166">
        <f t="shared" si="16"/>
        <v>58</v>
      </c>
      <c r="K131" s="166">
        <f t="shared" si="16"/>
        <v>48</v>
      </c>
      <c r="L131" s="166">
        <f t="shared" si="16"/>
        <v>54</v>
      </c>
      <c r="M131" s="166">
        <f t="shared" si="16"/>
        <v>61</v>
      </c>
      <c r="N131" s="166">
        <f t="shared" si="16"/>
        <v>48</v>
      </c>
      <c r="O131" s="166">
        <f t="shared" si="16"/>
        <v>61</v>
      </c>
      <c r="P131" s="166">
        <f t="shared" si="16"/>
        <v>51</v>
      </c>
      <c r="Q131" s="166">
        <f t="shared" si="16"/>
        <v>38</v>
      </c>
      <c r="R131" s="166">
        <f t="shared" si="16"/>
        <v>28</v>
      </c>
      <c r="S131" s="166">
        <f t="shared" si="16"/>
        <v>41</v>
      </c>
      <c r="T131" s="166">
        <f t="shared" si="16"/>
        <v>44</v>
      </c>
      <c r="U131" s="166">
        <f t="shared" si="16"/>
        <v>22</v>
      </c>
      <c r="V131" s="166">
        <f t="shared" si="16"/>
        <v>8</v>
      </c>
      <c r="W131" s="166">
        <f t="shared" si="16"/>
        <v>6</v>
      </c>
      <c r="X131" s="166">
        <f t="shared" si="16"/>
        <v>0</v>
      </c>
      <c r="Y131" s="166">
        <f t="shared" si="16"/>
        <v>2</v>
      </c>
      <c r="Z131" s="166">
        <f t="shared" si="16"/>
        <v>81</v>
      </c>
      <c r="AA131" s="166">
        <f t="shared" si="16"/>
        <v>105</v>
      </c>
      <c r="AB131" s="166">
        <v>82</v>
      </c>
      <c r="AC131" s="167">
        <v>72</v>
      </c>
      <c r="AD131" s="167">
        <v>101</v>
      </c>
      <c r="AE131" s="167">
        <v>48</v>
      </c>
      <c r="AF131" s="167">
        <v>95</v>
      </c>
      <c r="AG131" s="167">
        <v>51</v>
      </c>
      <c r="AP131" s="168"/>
      <c r="DT131" s="169"/>
      <c r="DU131" s="169"/>
      <c r="DV131" s="170"/>
      <c r="DW131" s="170"/>
      <c r="DX131" s="169"/>
      <c r="FU131" s="169"/>
      <c r="FV131" s="169"/>
      <c r="FW131" s="170"/>
      <c r="FX131" s="170"/>
      <c r="FY131" s="169"/>
      <c r="IN131" s="169"/>
      <c r="JF131" s="168"/>
      <c r="JN131" s="169"/>
      <c r="JV131" s="169"/>
      <c r="OY131" s="169"/>
      <c r="PG131" s="169"/>
      <c r="PJ131" s="169"/>
    </row>
    <row r="132" spans="1:436" s="167" customFormat="1" x14ac:dyDescent="0.2">
      <c r="A132" s="165"/>
      <c r="B132" s="165">
        <v>18</v>
      </c>
      <c r="C132" s="66">
        <f t="shared" ca="1" si="11"/>
        <v>42</v>
      </c>
      <c r="D132" s="67">
        <f t="shared" ca="1" si="13"/>
        <v>0.5</v>
      </c>
      <c r="E132" s="88">
        <f t="shared" ca="1" si="14"/>
        <v>8</v>
      </c>
      <c r="F132" s="68"/>
      <c r="G132" s="166">
        <f t="shared" si="15"/>
        <v>75</v>
      </c>
      <c r="H132" s="166">
        <f t="shared" si="16"/>
        <v>62</v>
      </c>
      <c r="I132" s="166">
        <f t="shared" si="16"/>
        <v>54</v>
      </c>
      <c r="J132" s="166">
        <f t="shared" si="16"/>
        <v>35</v>
      </c>
      <c r="K132" s="166">
        <f t="shared" si="16"/>
        <v>38</v>
      </c>
      <c r="L132" s="166">
        <f t="shared" si="16"/>
        <v>31</v>
      </c>
      <c r="M132" s="166">
        <f t="shared" si="16"/>
        <v>38</v>
      </c>
      <c r="N132" s="166">
        <f t="shared" si="16"/>
        <v>29</v>
      </c>
      <c r="O132" s="166">
        <f t="shared" si="16"/>
        <v>36</v>
      </c>
      <c r="P132" s="166">
        <f t="shared" si="16"/>
        <v>42</v>
      </c>
      <c r="Q132" s="166">
        <f t="shared" si="16"/>
        <v>23</v>
      </c>
      <c r="R132" s="166">
        <f t="shared" si="16"/>
        <v>43</v>
      </c>
      <c r="S132" s="166">
        <f t="shared" si="16"/>
        <v>43</v>
      </c>
      <c r="T132" s="166">
        <f t="shared" si="16"/>
        <v>47</v>
      </c>
      <c r="U132" s="166">
        <f t="shared" si="16"/>
        <v>15</v>
      </c>
      <c r="V132" s="166">
        <f t="shared" si="16"/>
        <v>8</v>
      </c>
      <c r="W132" s="166">
        <f t="shared" si="16"/>
        <v>2</v>
      </c>
      <c r="X132" s="166">
        <f t="shared" si="16"/>
        <v>4</v>
      </c>
      <c r="Y132" s="166">
        <f t="shared" si="16"/>
        <v>4</v>
      </c>
      <c r="Z132" s="166">
        <f t="shared" si="16"/>
        <v>45</v>
      </c>
      <c r="AA132" s="166">
        <f t="shared" si="16"/>
        <v>77</v>
      </c>
      <c r="AB132" s="166">
        <v>57</v>
      </c>
      <c r="AC132" s="167">
        <v>42</v>
      </c>
      <c r="AD132" s="167">
        <v>39</v>
      </c>
      <c r="AE132" s="167">
        <v>33</v>
      </c>
      <c r="AF132" s="167">
        <v>41</v>
      </c>
      <c r="AG132" s="167">
        <v>42</v>
      </c>
      <c r="AP132" s="168"/>
      <c r="DT132" s="169"/>
      <c r="DU132" s="169"/>
      <c r="DV132" s="170"/>
      <c r="DW132" s="170"/>
      <c r="DX132" s="169"/>
      <c r="FU132" s="169"/>
      <c r="FV132" s="169"/>
      <c r="FW132" s="170"/>
      <c r="FX132" s="170"/>
      <c r="FY132" s="169"/>
      <c r="IN132" s="169"/>
      <c r="JF132" s="168"/>
      <c r="JN132" s="169"/>
      <c r="JV132" s="169"/>
      <c r="OY132" s="169"/>
      <c r="PG132" s="169"/>
      <c r="PJ132" s="169"/>
    </row>
    <row r="133" spans="1:436" s="167" customFormat="1" x14ac:dyDescent="0.2">
      <c r="A133" s="165"/>
      <c r="B133" s="165">
        <v>19</v>
      </c>
      <c r="C133" s="66">
        <f t="shared" ca="1" si="11"/>
        <v>9</v>
      </c>
      <c r="D133" s="67">
        <f t="shared" ca="1" si="13"/>
        <v>0.24324324324324326</v>
      </c>
      <c r="E133" s="88">
        <f t="shared" ca="1" si="14"/>
        <v>20</v>
      </c>
      <c r="F133" s="68"/>
      <c r="G133" s="166">
        <f t="shared" si="15"/>
        <v>21</v>
      </c>
      <c r="H133" s="166">
        <f t="shared" si="16"/>
        <v>17</v>
      </c>
      <c r="I133" s="166">
        <f t="shared" si="16"/>
        <v>8</v>
      </c>
      <c r="J133" s="166">
        <f t="shared" si="16"/>
        <v>17</v>
      </c>
      <c r="K133" s="166">
        <f t="shared" si="16"/>
        <v>9</v>
      </c>
      <c r="L133" s="166">
        <f t="shared" si="16"/>
        <v>9</v>
      </c>
      <c r="M133" s="166">
        <f t="shared" si="16"/>
        <v>20</v>
      </c>
      <c r="N133" s="166">
        <f t="shared" si="16"/>
        <v>15</v>
      </c>
      <c r="O133" s="166">
        <f t="shared" si="16"/>
        <v>12</v>
      </c>
      <c r="P133" s="166">
        <f t="shared" si="16"/>
        <v>20</v>
      </c>
      <c r="Q133" s="166">
        <f t="shared" si="16"/>
        <v>14</v>
      </c>
      <c r="R133" s="166">
        <f t="shared" si="16"/>
        <v>16</v>
      </c>
      <c r="S133" s="166">
        <f t="shared" si="16"/>
        <v>12</v>
      </c>
      <c r="T133" s="166">
        <f t="shared" si="16"/>
        <v>26</v>
      </c>
      <c r="U133" s="166">
        <f t="shared" si="16"/>
        <v>4</v>
      </c>
      <c r="V133" s="166">
        <f t="shared" si="16"/>
        <v>6</v>
      </c>
      <c r="W133" s="166">
        <f t="shared" si="16"/>
        <v>4</v>
      </c>
      <c r="X133" s="166">
        <f t="shared" si="16"/>
        <v>0</v>
      </c>
      <c r="Y133" s="166">
        <f t="shared" si="16"/>
        <v>2</v>
      </c>
      <c r="Z133" s="166">
        <f t="shared" si="16"/>
        <v>36</v>
      </c>
      <c r="AA133" s="166">
        <f t="shared" si="16"/>
        <v>33</v>
      </c>
      <c r="AB133" s="166">
        <v>33</v>
      </c>
      <c r="AC133" s="167">
        <v>19</v>
      </c>
      <c r="AD133" s="167">
        <v>26</v>
      </c>
      <c r="AE133" s="167">
        <v>18</v>
      </c>
      <c r="AF133" s="167">
        <v>33</v>
      </c>
      <c r="AG133" s="167">
        <v>9</v>
      </c>
      <c r="AP133" s="168"/>
      <c r="DT133" s="169"/>
      <c r="DU133" s="169"/>
      <c r="DV133" s="170"/>
      <c r="DW133" s="170"/>
      <c r="DX133" s="169"/>
      <c r="FU133" s="169"/>
      <c r="FV133" s="169"/>
      <c r="FW133" s="170"/>
      <c r="FX133" s="170"/>
      <c r="FY133" s="169"/>
      <c r="IN133" s="169"/>
      <c r="JF133" s="168"/>
      <c r="JN133" s="169"/>
      <c r="JV133" s="169"/>
      <c r="OY133" s="169"/>
      <c r="PG133" s="169"/>
      <c r="PJ133" s="169"/>
    </row>
    <row r="134" spans="1:436" s="167" customFormat="1" x14ac:dyDescent="0.2">
      <c r="A134" s="165"/>
      <c r="B134" s="165">
        <v>20</v>
      </c>
      <c r="C134" s="66">
        <f t="shared" ca="1" si="11"/>
        <v>14</v>
      </c>
      <c r="D134" s="67">
        <f t="shared" ca="1" si="13"/>
        <v>0.33333333333333331</v>
      </c>
      <c r="E134" s="88">
        <f t="shared" ca="1" si="14"/>
        <v>18</v>
      </c>
      <c r="F134" s="68"/>
      <c r="G134" s="166">
        <f t="shared" si="15"/>
        <v>22</v>
      </c>
      <c r="H134" s="166">
        <f t="shared" si="16"/>
        <v>36</v>
      </c>
      <c r="I134" s="166">
        <f t="shared" si="16"/>
        <v>25</v>
      </c>
      <c r="J134" s="166">
        <f t="shared" si="16"/>
        <v>27</v>
      </c>
      <c r="K134" s="166">
        <f t="shared" si="16"/>
        <v>25</v>
      </c>
      <c r="L134" s="166">
        <f t="shared" si="16"/>
        <v>25</v>
      </c>
      <c r="M134" s="166">
        <f t="shared" si="16"/>
        <v>23</v>
      </c>
      <c r="N134" s="166">
        <f t="shared" si="16"/>
        <v>27</v>
      </c>
      <c r="O134" s="166">
        <f t="shared" si="16"/>
        <v>37</v>
      </c>
      <c r="P134" s="166">
        <f t="shared" si="16"/>
        <v>20</v>
      </c>
      <c r="Q134" s="166">
        <f t="shared" si="16"/>
        <v>18</v>
      </c>
      <c r="R134" s="166">
        <f t="shared" si="16"/>
        <v>22</v>
      </c>
      <c r="S134" s="166">
        <f t="shared" si="16"/>
        <v>27</v>
      </c>
      <c r="T134" s="166">
        <f t="shared" si="16"/>
        <v>26</v>
      </c>
      <c r="U134" s="166">
        <f t="shared" si="16"/>
        <v>11</v>
      </c>
      <c r="V134" s="166">
        <f t="shared" si="16"/>
        <v>5</v>
      </c>
      <c r="W134" s="166">
        <f t="shared" si="16"/>
        <v>6</v>
      </c>
      <c r="X134" s="166">
        <f t="shared" si="16"/>
        <v>2</v>
      </c>
      <c r="Y134" s="166">
        <f t="shared" si="16"/>
        <v>1</v>
      </c>
      <c r="Z134" s="166">
        <f t="shared" si="16"/>
        <v>12</v>
      </c>
      <c r="AA134" s="166">
        <f t="shared" si="16"/>
        <v>38</v>
      </c>
      <c r="AB134" s="166">
        <v>52</v>
      </c>
      <c r="AC134" s="167">
        <v>44</v>
      </c>
      <c r="AD134" s="167">
        <v>23</v>
      </c>
      <c r="AE134" s="167">
        <v>34</v>
      </c>
      <c r="AF134" s="167">
        <v>24</v>
      </c>
      <c r="AG134" s="167">
        <v>14</v>
      </c>
      <c r="AP134" s="168"/>
      <c r="DT134" s="169"/>
      <c r="DU134" s="169"/>
      <c r="DV134" s="170"/>
      <c r="DW134" s="170"/>
      <c r="DX134" s="169"/>
      <c r="FU134" s="169"/>
      <c r="FV134" s="169"/>
      <c r="FW134" s="170"/>
      <c r="FX134" s="170"/>
      <c r="FY134" s="169"/>
      <c r="IN134" s="169"/>
      <c r="JF134" s="168"/>
      <c r="JN134" s="169"/>
      <c r="JV134" s="169"/>
      <c r="OY134" s="169"/>
      <c r="PG134" s="169"/>
      <c r="PJ134" s="169"/>
    </row>
    <row r="135" spans="1:436" s="167" customFormat="1" x14ac:dyDescent="0.2">
      <c r="A135" s="165"/>
      <c r="B135" s="165">
        <v>21</v>
      </c>
      <c r="C135" s="66">
        <f t="shared" ca="1" si="11"/>
        <v>35</v>
      </c>
      <c r="D135" s="67">
        <f t="shared" ca="1" si="13"/>
        <v>0.32407407407407407</v>
      </c>
      <c r="E135" s="88">
        <f t="shared" ca="1" si="14"/>
        <v>12</v>
      </c>
      <c r="F135" s="68"/>
      <c r="G135" s="166">
        <f t="shared" si="15"/>
        <v>50</v>
      </c>
      <c r="H135" s="166">
        <f t="shared" si="16"/>
        <v>72</v>
      </c>
      <c r="I135" s="166">
        <f t="shared" si="16"/>
        <v>58</v>
      </c>
      <c r="J135" s="166">
        <f t="shared" si="16"/>
        <v>43</v>
      </c>
      <c r="K135" s="166">
        <f t="shared" si="16"/>
        <v>35</v>
      </c>
      <c r="L135" s="166">
        <f t="shared" si="16"/>
        <v>41</v>
      </c>
      <c r="M135" s="166">
        <f t="shared" si="16"/>
        <v>38</v>
      </c>
      <c r="N135" s="166">
        <f t="shared" si="16"/>
        <v>44</v>
      </c>
      <c r="O135" s="166">
        <f t="shared" si="16"/>
        <v>39</v>
      </c>
      <c r="P135" s="166">
        <f t="shared" si="16"/>
        <v>40</v>
      </c>
      <c r="Q135" s="166">
        <f t="shared" si="16"/>
        <v>39</v>
      </c>
      <c r="R135" s="166">
        <f t="shared" si="16"/>
        <v>29</v>
      </c>
      <c r="S135" s="166">
        <f t="shared" si="16"/>
        <v>30</v>
      </c>
      <c r="T135" s="166">
        <f t="shared" si="16"/>
        <v>56</v>
      </c>
      <c r="U135" s="166">
        <f t="shared" si="16"/>
        <v>13</v>
      </c>
      <c r="V135" s="166">
        <f t="shared" si="16"/>
        <v>2</v>
      </c>
      <c r="W135" s="166">
        <f t="shared" si="16"/>
        <v>2</v>
      </c>
      <c r="X135" s="166">
        <f t="shared" si="16"/>
        <v>1</v>
      </c>
      <c r="Y135" s="166">
        <f t="shared" si="16"/>
        <v>4</v>
      </c>
      <c r="Z135" s="166">
        <f t="shared" si="16"/>
        <v>65</v>
      </c>
      <c r="AA135" s="166">
        <f t="shared" si="16"/>
        <v>114</v>
      </c>
      <c r="AB135" s="166">
        <v>93</v>
      </c>
      <c r="AC135" s="167">
        <v>76</v>
      </c>
      <c r="AD135" s="167">
        <v>53</v>
      </c>
      <c r="AE135" s="167">
        <v>54</v>
      </c>
      <c r="AF135" s="167">
        <v>88</v>
      </c>
      <c r="AG135" s="167">
        <v>35</v>
      </c>
      <c r="AP135" s="168"/>
      <c r="DT135" s="169"/>
      <c r="DU135" s="169"/>
      <c r="DV135" s="170"/>
      <c r="DW135" s="170"/>
      <c r="DX135" s="169"/>
      <c r="FU135" s="169"/>
      <c r="FV135" s="169"/>
      <c r="FW135" s="170"/>
      <c r="FX135" s="170"/>
      <c r="FY135" s="169"/>
      <c r="IN135" s="169"/>
      <c r="JF135" s="168"/>
      <c r="JN135" s="169"/>
      <c r="JV135" s="169"/>
      <c r="OY135" s="169"/>
      <c r="PG135" s="169"/>
      <c r="PJ135" s="169"/>
    </row>
    <row r="136" spans="1:436" s="167" customFormat="1" x14ac:dyDescent="0.2">
      <c r="A136" s="165"/>
      <c r="B136" s="165">
        <v>22</v>
      </c>
      <c r="C136" s="66">
        <f t="shared" ca="1" si="11"/>
        <v>56</v>
      </c>
      <c r="D136" s="67">
        <f t="shared" ca="1" si="13"/>
        <v>0.29166666666666669</v>
      </c>
      <c r="E136" s="88">
        <f t="shared" ca="1" si="14"/>
        <v>5</v>
      </c>
      <c r="F136" s="68"/>
      <c r="G136" s="166">
        <f t="shared" si="15"/>
        <v>110</v>
      </c>
      <c r="H136" s="166">
        <f t="shared" si="16"/>
        <v>118</v>
      </c>
      <c r="I136" s="166">
        <f t="shared" si="16"/>
        <v>106</v>
      </c>
      <c r="J136" s="166">
        <f t="shared" si="16"/>
        <v>72</v>
      </c>
      <c r="K136" s="166">
        <f t="shared" si="16"/>
        <v>76</v>
      </c>
      <c r="L136" s="166">
        <f t="shared" si="16"/>
        <v>75</v>
      </c>
      <c r="M136" s="166">
        <f t="shared" si="16"/>
        <v>79</v>
      </c>
      <c r="N136" s="166">
        <f t="shared" si="16"/>
        <v>64</v>
      </c>
      <c r="O136" s="166">
        <f t="shared" si="16"/>
        <v>76</v>
      </c>
      <c r="P136" s="166">
        <f t="shared" si="16"/>
        <v>76</v>
      </c>
      <c r="Q136" s="166">
        <f t="shared" si="16"/>
        <v>68</v>
      </c>
      <c r="R136" s="166">
        <f t="shared" si="16"/>
        <v>91</v>
      </c>
      <c r="S136" s="166">
        <f t="shared" si="16"/>
        <v>62</v>
      </c>
      <c r="T136" s="166">
        <f t="shared" si="16"/>
        <v>76</v>
      </c>
      <c r="U136" s="166">
        <f t="shared" si="16"/>
        <v>26</v>
      </c>
      <c r="V136" s="166">
        <f t="shared" si="16"/>
        <v>12</v>
      </c>
      <c r="W136" s="166">
        <f t="shared" si="16"/>
        <v>9</v>
      </c>
      <c r="X136" s="166">
        <f t="shared" si="16"/>
        <v>11</v>
      </c>
      <c r="Y136" s="166">
        <f t="shared" si="16"/>
        <v>10</v>
      </c>
      <c r="Z136" s="166">
        <f t="shared" si="16"/>
        <v>99</v>
      </c>
      <c r="AA136" s="166">
        <f t="shared" si="16"/>
        <v>125</v>
      </c>
      <c r="AB136" s="166">
        <v>128</v>
      </c>
      <c r="AC136" s="167">
        <v>87</v>
      </c>
      <c r="AD136" s="167">
        <v>74</v>
      </c>
      <c r="AE136" s="167">
        <v>90</v>
      </c>
      <c r="AF136" s="167">
        <v>116</v>
      </c>
      <c r="AG136" s="167">
        <v>56</v>
      </c>
      <c r="AP136" s="168"/>
      <c r="DT136" s="169"/>
      <c r="DU136" s="169"/>
      <c r="DV136" s="170"/>
      <c r="DW136" s="170"/>
      <c r="DX136" s="169"/>
      <c r="FU136" s="169"/>
      <c r="FV136" s="169"/>
      <c r="FW136" s="170"/>
      <c r="FX136" s="170"/>
      <c r="FY136" s="169"/>
      <c r="IN136" s="169"/>
      <c r="JF136" s="168"/>
      <c r="JN136" s="169"/>
      <c r="JV136" s="169"/>
      <c r="OY136" s="169"/>
      <c r="PG136" s="169"/>
      <c r="PJ136" s="169"/>
    </row>
    <row r="137" spans="1:436" s="167" customFormat="1" x14ac:dyDescent="0.2">
      <c r="A137" s="165"/>
      <c r="B137" s="165">
        <v>23</v>
      </c>
      <c r="C137" s="66">
        <f t="shared" ca="1" si="11"/>
        <v>240</v>
      </c>
      <c r="D137" s="67">
        <f t="shared" ca="1" si="13"/>
        <v>0.62992125984251968</v>
      </c>
      <c r="E137" s="88">
        <f t="shared" ca="1" si="14"/>
        <v>2</v>
      </c>
      <c r="F137" s="68"/>
      <c r="G137" s="166">
        <f t="shared" si="15"/>
        <v>378</v>
      </c>
      <c r="H137" s="166">
        <f t="shared" si="16"/>
        <v>424</v>
      </c>
      <c r="I137" s="166">
        <f t="shared" si="16"/>
        <v>356</v>
      </c>
      <c r="J137" s="166">
        <f t="shared" si="16"/>
        <v>317</v>
      </c>
      <c r="K137" s="166">
        <f t="shared" si="16"/>
        <v>272</v>
      </c>
      <c r="L137" s="166">
        <f t="shared" si="16"/>
        <v>303</v>
      </c>
      <c r="M137" s="166">
        <f t="shared" si="16"/>
        <v>271</v>
      </c>
      <c r="N137" s="166">
        <f t="shared" si="16"/>
        <v>271</v>
      </c>
      <c r="O137" s="166">
        <f t="shared" si="16"/>
        <v>285</v>
      </c>
      <c r="P137" s="166">
        <f t="shared" si="16"/>
        <v>324</v>
      </c>
      <c r="Q137" s="166">
        <f t="shared" si="16"/>
        <v>286</v>
      </c>
      <c r="R137" s="166">
        <f t="shared" si="16"/>
        <v>240</v>
      </c>
      <c r="S137" s="166">
        <f t="shared" si="16"/>
        <v>274</v>
      </c>
      <c r="T137" s="166">
        <f t="shared" si="16"/>
        <v>305</v>
      </c>
      <c r="U137" s="166">
        <f t="shared" si="16"/>
        <v>95</v>
      </c>
      <c r="V137" s="166">
        <f t="shared" si="16"/>
        <v>35</v>
      </c>
      <c r="W137" s="166">
        <f t="shared" si="16"/>
        <v>25</v>
      </c>
      <c r="X137" s="166">
        <f t="shared" si="16"/>
        <v>18</v>
      </c>
      <c r="Y137" s="166">
        <f t="shared" si="16"/>
        <v>35</v>
      </c>
      <c r="Z137" s="166">
        <f t="shared" si="16"/>
        <v>156</v>
      </c>
      <c r="AA137" s="166">
        <f t="shared" si="16"/>
        <v>273</v>
      </c>
      <c r="AB137" s="166">
        <v>249</v>
      </c>
      <c r="AC137" s="167">
        <v>304</v>
      </c>
      <c r="AD137" s="167">
        <v>205</v>
      </c>
      <c r="AE137" s="167">
        <v>235</v>
      </c>
      <c r="AF137" s="167">
        <v>221</v>
      </c>
      <c r="AG137" s="167">
        <v>240</v>
      </c>
      <c r="AP137" s="168"/>
      <c r="DT137" s="169"/>
      <c r="DU137" s="169"/>
      <c r="DV137" s="170"/>
      <c r="DW137" s="170"/>
      <c r="DX137" s="169"/>
      <c r="FU137" s="169"/>
      <c r="FV137" s="169"/>
      <c r="FW137" s="170"/>
      <c r="FX137" s="170"/>
      <c r="FY137" s="169"/>
      <c r="IN137" s="169"/>
      <c r="JF137" s="168"/>
      <c r="JN137" s="169"/>
      <c r="JV137" s="169"/>
      <c r="OY137" s="169"/>
      <c r="PG137" s="169"/>
      <c r="PJ137" s="169"/>
    </row>
    <row r="138" spans="1:436" s="167" customFormat="1" x14ac:dyDescent="0.2">
      <c r="A138" s="165"/>
      <c r="B138" s="165">
        <v>24</v>
      </c>
      <c r="C138" s="66">
        <f t="shared" ca="1" si="11"/>
        <v>79</v>
      </c>
      <c r="D138" s="67">
        <f ca="1">IF(C30&gt;0,C138/C30,0)</f>
        <v>0.43169398907103823</v>
      </c>
      <c r="E138" s="88">
        <f t="shared" ca="1" si="14"/>
        <v>4</v>
      </c>
      <c r="F138" s="68"/>
      <c r="G138" s="166">
        <f t="shared" si="15"/>
        <v>55</v>
      </c>
      <c r="H138" s="166">
        <f t="shared" si="16"/>
        <v>51</v>
      </c>
      <c r="I138" s="166">
        <f t="shared" si="16"/>
        <v>48</v>
      </c>
      <c r="J138" s="166">
        <f t="shared" si="16"/>
        <v>27</v>
      </c>
      <c r="K138" s="166">
        <f t="shared" si="16"/>
        <v>42</v>
      </c>
      <c r="L138" s="166">
        <f t="shared" si="16"/>
        <v>32</v>
      </c>
      <c r="M138" s="166">
        <f t="shared" si="16"/>
        <v>23</v>
      </c>
      <c r="N138" s="166">
        <f t="shared" si="16"/>
        <v>45</v>
      </c>
      <c r="O138" s="166">
        <f t="shared" si="16"/>
        <v>52</v>
      </c>
      <c r="P138" s="166">
        <f t="shared" si="16"/>
        <v>49</v>
      </c>
      <c r="Q138" s="166">
        <f t="shared" si="16"/>
        <v>48</v>
      </c>
      <c r="R138" s="166">
        <f t="shared" si="16"/>
        <v>44</v>
      </c>
      <c r="S138" s="166">
        <f t="shared" si="16"/>
        <v>45</v>
      </c>
      <c r="T138" s="166">
        <f t="shared" si="16"/>
        <v>44</v>
      </c>
      <c r="U138" s="166">
        <f t="shared" si="16"/>
        <v>8</v>
      </c>
      <c r="V138" s="166">
        <f t="shared" si="16"/>
        <v>8</v>
      </c>
      <c r="W138" s="166">
        <f t="shared" si="16"/>
        <v>3</v>
      </c>
      <c r="X138" s="166">
        <f t="shared" si="16"/>
        <v>0</v>
      </c>
      <c r="Y138" s="166">
        <f t="shared" si="16"/>
        <v>10</v>
      </c>
      <c r="Z138" s="166">
        <f t="shared" si="16"/>
        <v>80</v>
      </c>
      <c r="AA138" s="166">
        <f t="shared" si="16"/>
        <v>146</v>
      </c>
      <c r="AB138" s="166">
        <v>95</v>
      </c>
      <c r="AC138" s="167">
        <v>88</v>
      </c>
      <c r="AD138" s="167">
        <v>59</v>
      </c>
      <c r="AE138" s="167">
        <v>34</v>
      </c>
      <c r="AF138" s="167">
        <v>101</v>
      </c>
      <c r="AG138" s="167">
        <v>79</v>
      </c>
      <c r="AP138" s="168"/>
      <c r="DR138" s="171"/>
      <c r="DT138" s="169"/>
      <c r="DU138" s="169"/>
      <c r="DV138" s="170"/>
      <c r="DW138" s="170"/>
      <c r="DX138" s="169"/>
      <c r="FS138" s="171"/>
      <c r="FU138" s="169"/>
      <c r="FV138" s="169"/>
      <c r="FW138" s="170"/>
      <c r="FX138" s="170"/>
      <c r="FY138" s="169"/>
      <c r="IN138" s="169"/>
      <c r="JF138" s="168"/>
      <c r="JN138" s="169"/>
      <c r="JV138" s="169"/>
      <c r="OY138" s="169"/>
      <c r="PG138" s="169"/>
      <c r="PJ138" s="169"/>
    </row>
    <row r="139" spans="1:436" s="167" customFormat="1" x14ac:dyDescent="0.2">
      <c r="A139" s="165"/>
      <c r="B139" s="172" t="s">
        <v>15</v>
      </c>
      <c r="C139" s="81">
        <f ca="1">SUM(C115:C138)</f>
        <v>1498</v>
      </c>
      <c r="D139" s="72">
        <f t="shared" ca="1" si="13"/>
        <v>0.5667801740446462</v>
      </c>
      <c r="E139" s="173"/>
      <c r="F139" s="73"/>
      <c r="G139" s="166">
        <f t="shared" si="15"/>
        <v>1911</v>
      </c>
      <c r="H139" s="166">
        <f t="shared" si="16"/>
        <v>2043</v>
      </c>
      <c r="I139" s="166">
        <f t="shared" si="16"/>
        <v>1841</v>
      </c>
      <c r="J139" s="166">
        <f t="shared" si="16"/>
        <v>1694</v>
      </c>
      <c r="K139" s="166">
        <f t="shared" si="16"/>
        <v>1397</v>
      </c>
      <c r="L139" s="166">
        <f t="shared" si="16"/>
        <v>1646</v>
      </c>
      <c r="M139" s="166">
        <f t="shared" si="16"/>
        <v>1683</v>
      </c>
      <c r="N139" s="166">
        <f t="shared" si="16"/>
        <v>1551</v>
      </c>
      <c r="O139" s="166">
        <f t="shared" si="16"/>
        <v>1554</v>
      </c>
      <c r="P139" s="166">
        <f t="shared" si="16"/>
        <v>1572</v>
      </c>
      <c r="Q139" s="166">
        <f t="shared" si="16"/>
        <v>1443</v>
      </c>
      <c r="R139" s="166">
        <f t="shared" si="16"/>
        <v>1397</v>
      </c>
      <c r="S139" s="166">
        <f t="shared" si="16"/>
        <v>1336</v>
      </c>
      <c r="T139" s="166">
        <f t="shared" si="16"/>
        <v>1634</v>
      </c>
      <c r="U139" s="166">
        <f t="shared" si="16"/>
        <v>556</v>
      </c>
      <c r="V139" s="166">
        <f t="shared" si="16"/>
        <v>164</v>
      </c>
      <c r="W139" s="166">
        <f t="shared" si="16"/>
        <v>127</v>
      </c>
      <c r="X139" s="166">
        <f t="shared" si="16"/>
        <v>94</v>
      </c>
      <c r="Y139" s="166">
        <f t="shared" si="16"/>
        <v>143</v>
      </c>
      <c r="Z139" s="166">
        <f t="shared" si="16"/>
        <v>1727</v>
      </c>
      <c r="AA139" s="166">
        <f t="shared" si="16"/>
        <v>2585</v>
      </c>
      <c r="AB139" s="166"/>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S139" s="174"/>
      <c r="DT139" s="174"/>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5"/>
      <c r="EW139" s="175"/>
      <c r="EX139" s="174"/>
      <c r="EY139" s="175"/>
      <c r="EZ139" s="175"/>
      <c r="FA139" s="174"/>
      <c r="FB139" s="174"/>
      <c r="FC139" s="175"/>
      <c r="FD139" s="174"/>
      <c r="FE139" s="174"/>
      <c r="FF139" s="175"/>
      <c r="FG139" s="175"/>
      <c r="FH139" s="175"/>
      <c r="FI139" s="175"/>
      <c r="FJ139" s="175"/>
      <c r="FK139" s="175"/>
      <c r="FL139" s="175"/>
      <c r="FM139" s="175"/>
      <c r="FN139" s="175"/>
      <c r="FO139" s="175"/>
      <c r="FP139" s="175"/>
      <c r="FQ139" s="175"/>
      <c r="FR139" s="175"/>
      <c r="FS139" s="175"/>
      <c r="FT139" s="175"/>
      <c r="FU139" s="175"/>
      <c r="FV139" s="175"/>
      <c r="FW139" s="175"/>
      <c r="FX139" s="175"/>
      <c r="FY139" s="175"/>
      <c r="FZ139" s="175"/>
      <c r="GA139" s="175"/>
      <c r="GB139" s="175"/>
      <c r="GC139" s="175"/>
      <c r="GD139" s="175"/>
      <c r="GE139" s="175"/>
      <c r="GF139" s="175"/>
      <c r="GG139" s="175"/>
      <c r="GH139" s="175"/>
      <c r="GI139" s="175"/>
      <c r="GJ139" s="175"/>
      <c r="GK139" s="175"/>
      <c r="GL139" s="175"/>
      <c r="GM139" s="175"/>
      <c r="GN139" s="175"/>
      <c r="GO139" s="175"/>
      <c r="GP139" s="175"/>
      <c r="GQ139" s="175"/>
      <c r="GR139" s="175"/>
      <c r="GS139" s="175"/>
      <c r="GT139" s="175"/>
      <c r="GU139" s="175"/>
      <c r="GV139" s="175"/>
      <c r="GW139" s="175"/>
      <c r="GX139" s="175"/>
      <c r="GY139" s="175"/>
      <c r="GZ139" s="175"/>
      <c r="HA139" s="175"/>
      <c r="HB139" s="175"/>
      <c r="HC139" s="175"/>
      <c r="HD139" s="175"/>
      <c r="HE139" s="175"/>
      <c r="HF139" s="175"/>
      <c r="HG139" s="175"/>
      <c r="HH139" s="175"/>
      <c r="HI139" s="175"/>
      <c r="HJ139" s="175"/>
      <c r="HK139" s="175"/>
      <c r="HL139" s="175"/>
      <c r="HM139" s="175"/>
      <c r="HN139" s="175"/>
      <c r="HO139" s="175"/>
      <c r="HP139" s="175"/>
      <c r="HQ139" s="175"/>
      <c r="HR139" s="175"/>
      <c r="HS139" s="175"/>
      <c r="HT139" s="175"/>
      <c r="HU139" s="175"/>
      <c r="HV139" s="175"/>
      <c r="HW139" s="175"/>
      <c r="HX139" s="175"/>
      <c r="HY139" s="175"/>
      <c r="HZ139" s="175"/>
      <c r="IA139" s="175"/>
      <c r="IB139" s="175"/>
      <c r="IC139" s="175"/>
      <c r="ID139" s="175"/>
      <c r="IE139" s="175"/>
      <c r="IF139" s="175"/>
      <c r="IG139" s="175"/>
      <c r="IH139" s="175"/>
      <c r="II139" s="175"/>
      <c r="IJ139" s="175"/>
      <c r="IK139" s="175"/>
      <c r="IL139" s="175"/>
      <c r="IM139" s="175"/>
      <c r="IN139" s="176"/>
      <c r="IO139" s="175"/>
      <c r="IP139" s="175"/>
      <c r="IQ139" s="175"/>
      <c r="IR139" s="175"/>
      <c r="IS139" s="175"/>
      <c r="IT139" s="175"/>
      <c r="IU139" s="175"/>
      <c r="IV139" s="175"/>
      <c r="IW139" s="175"/>
      <c r="IX139" s="175"/>
      <c r="IY139" s="175"/>
      <c r="IZ139" s="175"/>
      <c r="JA139" s="175"/>
      <c r="JB139" s="175"/>
      <c r="JC139" s="175"/>
      <c r="JD139" s="175"/>
      <c r="JE139" s="175"/>
      <c r="JF139" s="177"/>
      <c r="JG139" s="175"/>
      <c r="JH139" s="175"/>
      <c r="JI139" s="175"/>
      <c r="JJ139" s="175"/>
      <c r="JK139" s="175"/>
      <c r="JL139" s="175"/>
      <c r="JM139" s="175"/>
      <c r="JN139" s="176"/>
      <c r="JO139" s="175"/>
      <c r="JP139" s="175"/>
      <c r="JQ139" s="175"/>
      <c r="JR139" s="175"/>
      <c r="JS139" s="175"/>
      <c r="JT139" s="175"/>
      <c r="JU139" s="175"/>
      <c r="JV139" s="176"/>
      <c r="JW139" s="175"/>
      <c r="JX139" s="175"/>
      <c r="JY139" s="175"/>
      <c r="JZ139" s="175"/>
      <c r="KA139" s="175"/>
      <c r="KB139" s="175"/>
      <c r="KC139" s="175"/>
      <c r="KD139" s="175"/>
      <c r="KE139" s="175"/>
      <c r="KF139" s="175"/>
      <c r="KG139" s="175"/>
      <c r="KH139" s="175"/>
      <c r="KI139" s="175"/>
      <c r="KJ139" s="175"/>
      <c r="KK139" s="175"/>
      <c r="KL139" s="175"/>
      <c r="KM139" s="175"/>
      <c r="KN139" s="175"/>
      <c r="KO139" s="175"/>
      <c r="KP139" s="175"/>
      <c r="KQ139" s="175"/>
      <c r="KR139" s="175"/>
      <c r="KS139" s="175"/>
      <c r="KT139" s="175"/>
      <c r="KU139" s="175"/>
      <c r="KV139" s="175"/>
      <c r="KW139" s="175"/>
      <c r="KX139" s="175"/>
      <c r="KY139" s="175"/>
      <c r="KZ139" s="175"/>
      <c r="LA139" s="175"/>
      <c r="LB139" s="175"/>
      <c r="LC139" s="175"/>
      <c r="LD139" s="175"/>
      <c r="LE139" s="175"/>
      <c r="LF139" s="175"/>
      <c r="LG139" s="175"/>
      <c r="LH139" s="175"/>
      <c r="LI139" s="175"/>
      <c r="LJ139" s="175"/>
      <c r="LK139" s="175"/>
      <c r="LL139" s="175"/>
      <c r="LM139" s="175"/>
      <c r="LN139" s="175"/>
      <c r="LO139" s="175"/>
      <c r="LP139" s="175"/>
      <c r="LQ139" s="175"/>
      <c r="LR139" s="175"/>
      <c r="LS139" s="175"/>
      <c r="LT139" s="175"/>
      <c r="LU139" s="175"/>
      <c r="LV139" s="175"/>
      <c r="LW139" s="175"/>
      <c r="LX139" s="175"/>
      <c r="LY139" s="175"/>
      <c r="LZ139" s="175"/>
      <c r="MA139" s="175"/>
      <c r="MB139" s="175"/>
      <c r="MC139" s="175"/>
      <c r="MD139" s="175"/>
      <c r="ME139" s="175"/>
      <c r="MF139" s="175"/>
      <c r="MG139" s="175"/>
      <c r="MH139" s="175"/>
      <c r="MI139" s="175"/>
      <c r="MJ139" s="175"/>
      <c r="MK139" s="175"/>
      <c r="ML139" s="175"/>
      <c r="MM139" s="175"/>
      <c r="MN139" s="175"/>
      <c r="MO139" s="175"/>
      <c r="MP139" s="175"/>
      <c r="MQ139" s="175"/>
      <c r="MR139" s="175"/>
      <c r="MS139" s="175"/>
      <c r="MT139" s="175"/>
      <c r="MU139" s="175"/>
      <c r="MV139" s="175"/>
      <c r="MW139" s="175"/>
      <c r="MX139" s="175"/>
      <c r="MY139" s="175"/>
      <c r="MZ139" s="175"/>
      <c r="NA139" s="175"/>
      <c r="NB139" s="175"/>
      <c r="NC139" s="175"/>
      <c r="ND139" s="175"/>
      <c r="NE139" s="175"/>
      <c r="NF139" s="175"/>
      <c r="NG139" s="175"/>
      <c r="NH139" s="175"/>
      <c r="NI139" s="175"/>
      <c r="NJ139" s="175"/>
      <c r="NK139" s="175"/>
      <c r="NL139" s="175"/>
      <c r="NM139" s="175"/>
      <c r="NN139" s="175"/>
      <c r="NO139" s="175"/>
      <c r="NP139" s="175"/>
      <c r="NQ139" s="175"/>
      <c r="NR139" s="175"/>
      <c r="NS139" s="175"/>
      <c r="NT139" s="175"/>
      <c r="NU139" s="175"/>
      <c r="NV139" s="175"/>
      <c r="NW139" s="175"/>
      <c r="NX139" s="175"/>
      <c r="NY139" s="175"/>
      <c r="NZ139" s="175"/>
      <c r="OA139" s="175"/>
      <c r="OB139" s="175"/>
      <c r="OC139" s="175"/>
      <c r="OD139" s="175"/>
      <c r="OE139" s="175"/>
      <c r="OF139" s="175"/>
      <c r="OG139" s="175"/>
      <c r="OH139" s="175"/>
      <c r="OI139" s="175"/>
      <c r="OJ139" s="175"/>
      <c r="OK139" s="175"/>
      <c r="OL139" s="175"/>
      <c r="OM139" s="175"/>
      <c r="ON139" s="175"/>
      <c r="OO139" s="175"/>
      <c r="OP139" s="175"/>
      <c r="OQ139" s="175"/>
      <c r="OR139" s="175"/>
      <c r="OS139" s="175"/>
      <c r="OT139" s="175"/>
      <c r="OU139" s="175"/>
      <c r="OV139" s="175"/>
      <c r="OW139" s="175"/>
      <c r="OX139" s="175"/>
      <c r="OY139" s="175"/>
      <c r="OZ139" s="175"/>
      <c r="PA139" s="175"/>
      <c r="PB139" s="175"/>
      <c r="PC139" s="175"/>
      <c r="PD139" s="175"/>
      <c r="PE139" s="175"/>
      <c r="PF139" s="175"/>
      <c r="PG139" s="175"/>
      <c r="PH139" s="175"/>
      <c r="PI139" s="175"/>
      <c r="PJ139" s="175"/>
      <c r="PK139" s="175"/>
      <c r="PL139" s="175"/>
      <c r="PM139" s="175"/>
      <c r="PN139" s="175"/>
      <c r="PO139" s="175"/>
      <c r="PP139" s="175"/>
      <c r="PQ139" s="175"/>
      <c r="PR139" s="175"/>
      <c r="PS139" s="175"/>
      <c r="PT139" s="175"/>
    </row>
    <row r="140" spans="1:436" x14ac:dyDescent="0.2">
      <c r="C140" s="1"/>
      <c r="G140" s="69"/>
      <c r="H140" s="69"/>
      <c r="I140" s="69"/>
      <c r="J140" s="69"/>
      <c r="K140" s="69"/>
      <c r="L140" s="69"/>
      <c r="M140" s="69"/>
      <c r="N140" s="69"/>
      <c r="O140" s="69"/>
      <c r="P140" s="69"/>
      <c r="Q140" s="69"/>
      <c r="R140" s="69"/>
      <c r="S140" s="69"/>
      <c r="T140" s="69"/>
      <c r="U140" s="69"/>
      <c r="V140" s="69"/>
      <c r="W140" s="69"/>
      <c r="X140" s="69"/>
      <c r="Y140" s="69"/>
      <c r="Z140" s="69"/>
      <c r="AA140"/>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79"/>
      <c r="CW140" s="79"/>
      <c r="CX140" s="79"/>
      <c r="CY140" s="79"/>
      <c r="CZ140" s="79"/>
      <c r="DA140" s="79"/>
      <c r="DB140" s="79"/>
      <c r="DC140" s="79"/>
      <c r="DD140" s="79"/>
      <c r="DE140" s="79"/>
      <c r="DF140" s="7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GP140" s="46"/>
      <c r="GV140" s="69"/>
      <c r="GW140" s="69"/>
      <c r="GX140" s="69"/>
      <c r="GY140" s="69"/>
      <c r="GZ140" s="69"/>
      <c r="HA140" s="69"/>
      <c r="HB140" s="69"/>
      <c r="HC140" s="69"/>
      <c r="HD140" s="69"/>
      <c r="HE140" s="69"/>
      <c r="HF140" s="69"/>
      <c r="HG140" s="69"/>
      <c r="IQ140" s="46"/>
      <c r="JV140" s="44"/>
    </row>
    <row r="141" spans="1:436" x14ac:dyDescent="0.2">
      <c r="B141" s="97" t="s">
        <v>26</v>
      </c>
      <c r="C141" s="1"/>
      <c r="D141" s="98">
        <v>0.05</v>
      </c>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79"/>
      <c r="CW141" s="79"/>
      <c r="CX141" s="79"/>
      <c r="CY141" s="79"/>
      <c r="CZ141" s="79"/>
      <c r="DA141" s="79"/>
      <c r="DB141" s="79"/>
      <c r="DC141" s="79"/>
      <c r="DD141" s="79"/>
      <c r="DE141" s="79"/>
      <c r="DF141" s="7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GP141" s="46"/>
      <c r="GV141" s="69"/>
      <c r="GW141" s="69"/>
      <c r="GX141" s="69"/>
      <c r="GY141" s="69"/>
      <c r="GZ141" s="69"/>
      <c r="HA141" s="69"/>
      <c r="HB141" s="69"/>
      <c r="HC141" s="69"/>
      <c r="HD141" s="69"/>
      <c r="HE141" s="69"/>
      <c r="HF141" s="69"/>
      <c r="HG141" s="69"/>
      <c r="IQ141" s="46"/>
      <c r="JV141" s="44"/>
    </row>
    <row r="142" spans="1:436" x14ac:dyDescent="0.2">
      <c r="B142" s="43">
        <v>1</v>
      </c>
      <c r="C142" s="83">
        <f t="shared" ref="C142:C165" ca="1" si="17">OFFSET($F$141,$B142,$E$4)</f>
        <v>28</v>
      </c>
      <c r="D142" s="84">
        <f ca="1">IF(C7&gt;0,C142/C7,0)</f>
        <v>0.43076923076923079</v>
      </c>
      <c r="E142" s="85">
        <f ca="1">IF(D142&gt;=$D$141,RANK(D142,$D$142:$D$165,0),1)</f>
        <v>3</v>
      </c>
      <c r="F142" s="86"/>
      <c r="G142">
        <v>96</v>
      </c>
      <c r="H142">
        <v>110</v>
      </c>
      <c r="I142">
        <v>95</v>
      </c>
      <c r="J142">
        <v>98</v>
      </c>
      <c r="K142">
        <v>98</v>
      </c>
      <c r="L142">
        <v>88</v>
      </c>
      <c r="M142">
        <v>113</v>
      </c>
      <c r="N142">
        <v>100</v>
      </c>
      <c r="O142">
        <v>109</v>
      </c>
      <c r="P142">
        <v>71</v>
      </c>
      <c r="Q142">
        <v>88</v>
      </c>
      <c r="R142">
        <v>96</v>
      </c>
      <c r="S142">
        <v>82</v>
      </c>
      <c r="T142">
        <v>91</v>
      </c>
      <c r="U142">
        <v>101</v>
      </c>
      <c r="V142">
        <v>34</v>
      </c>
      <c r="W142">
        <v>26</v>
      </c>
      <c r="X142">
        <v>12</v>
      </c>
      <c r="Y142">
        <v>4</v>
      </c>
      <c r="Z142">
        <v>24</v>
      </c>
      <c r="AA142">
        <v>41</v>
      </c>
      <c r="AB142" s="1">
        <v>34</v>
      </c>
      <c r="AC142" s="1">
        <v>34</v>
      </c>
      <c r="AD142" s="1">
        <v>45</v>
      </c>
      <c r="AE142" s="1">
        <v>36</v>
      </c>
      <c r="AF142" s="1">
        <v>22</v>
      </c>
      <c r="AG142" s="1">
        <v>28</v>
      </c>
      <c r="AP142" s="46"/>
      <c r="BS142" s="44"/>
      <c r="DT142" s="44"/>
      <c r="DV142" s="69"/>
      <c r="DW142" s="69"/>
      <c r="DX142" s="44"/>
      <c r="FI142" s="1"/>
      <c r="FU142" s="44"/>
      <c r="FV142" s="44"/>
      <c r="FW142" s="69"/>
      <c r="FX142" s="69"/>
      <c r="FY142" s="44"/>
      <c r="GJ142" s="1"/>
      <c r="GL142" s="1"/>
      <c r="GP142" s="1"/>
      <c r="HJ142" s="1"/>
      <c r="IK142" s="1"/>
      <c r="IM142" s="1"/>
      <c r="IQ142" s="1"/>
      <c r="JV142" s="44"/>
      <c r="KZ142" s="87"/>
      <c r="LA142" s="87"/>
      <c r="LB142" s="87"/>
      <c r="LC142" s="87"/>
      <c r="LD142" s="87"/>
      <c r="LE142" s="87"/>
      <c r="LF142" s="87"/>
      <c r="LG142" s="87"/>
      <c r="LH142" s="87"/>
      <c r="LI142" s="87"/>
      <c r="OY142" s="44"/>
      <c r="PG142" s="44"/>
      <c r="PJ142" s="44"/>
    </row>
    <row r="143" spans="1:436" x14ac:dyDescent="0.2">
      <c r="B143" s="43">
        <v>2</v>
      </c>
      <c r="C143" s="83">
        <f t="shared" ca="1" si="17"/>
        <v>2</v>
      </c>
      <c r="D143" s="84">
        <f t="shared" ref="D143:D166" ca="1" si="18">IF(C8&gt;0,C143/C8,0)</f>
        <v>0.14285714285714285</v>
      </c>
      <c r="E143" s="85">
        <f t="shared" ref="E143:E165" ca="1" si="19">IF(D143&gt;=$D$141,RANK(D143,$D$142:$D$165,0),1)</f>
        <v>20</v>
      </c>
      <c r="F143" s="86"/>
      <c r="G143">
        <v>24</v>
      </c>
      <c r="H143">
        <v>16</v>
      </c>
      <c r="I143">
        <v>22</v>
      </c>
      <c r="J143">
        <v>22</v>
      </c>
      <c r="K143">
        <v>24</v>
      </c>
      <c r="L143">
        <v>26</v>
      </c>
      <c r="M143">
        <v>18</v>
      </c>
      <c r="N143">
        <v>21</v>
      </c>
      <c r="O143">
        <v>14</v>
      </c>
      <c r="P143">
        <v>14</v>
      </c>
      <c r="Q143">
        <v>7</v>
      </c>
      <c r="R143">
        <v>11</v>
      </c>
      <c r="S143">
        <v>6</v>
      </c>
      <c r="T143">
        <v>14</v>
      </c>
      <c r="U143">
        <v>9</v>
      </c>
      <c r="V143">
        <v>6</v>
      </c>
      <c r="W143">
        <v>5</v>
      </c>
      <c r="X143">
        <v>5</v>
      </c>
      <c r="Y143">
        <v>1</v>
      </c>
      <c r="Z143">
        <v>10</v>
      </c>
      <c r="AA143">
        <v>9</v>
      </c>
      <c r="AB143" s="1">
        <v>9</v>
      </c>
      <c r="AC143" s="1">
        <v>5</v>
      </c>
      <c r="AD143" s="1">
        <v>6</v>
      </c>
      <c r="AE143" s="1">
        <v>8</v>
      </c>
      <c r="AF143" s="1">
        <v>11</v>
      </c>
      <c r="AG143" s="1">
        <v>2</v>
      </c>
      <c r="AP143" s="46"/>
      <c r="BS143" s="44"/>
      <c r="DT143" s="44"/>
      <c r="DV143" s="69"/>
      <c r="DW143" s="69"/>
      <c r="DX143" s="44"/>
      <c r="FI143" s="1"/>
      <c r="FU143" s="44"/>
      <c r="FV143" s="44"/>
      <c r="FW143" s="69"/>
      <c r="FX143" s="69"/>
      <c r="FY143" s="44"/>
      <c r="GJ143" s="1"/>
      <c r="GL143" s="1"/>
      <c r="GP143" s="1"/>
      <c r="HJ143" s="1"/>
      <c r="IK143" s="1"/>
      <c r="IM143" s="1"/>
      <c r="IQ143" s="1"/>
      <c r="JV143" s="44"/>
      <c r="KZ143" s="87"/>
      <c r="LA143" s="87"/>
      <c r="LB143" s="87"/>
      <c r="LC143" s="87"/>
      <c r="LD143" s="87"/>
      <c r="LE143" s="87"/>
      <c r="LF143" s="87"/>
      <c r="LG143" s="87"/>
      <c r="LH143" s="87"/>
      <c r="LI143" s="87"/>
      <c r="OY143" s="44"/>
      <c r="PG143" s="44"/>
      <c r="PJ143" s="44"/>
    </row>
    <row r="144" spans="1:436" x14ac:dyDescent="0.2">
      <c r="B144" s="43">
        <v>3</v>
      </c>
      <c r="C144" s="83">
        <f t="shared" ca="1" si="17"/>
        <v>7</v>
      </c>
      <c r="D144" s="84">
        <f t="shared" ca="1" si="18"/>
        <v>0.63636363636363635</v>
      </c>
      <c r="E144" s="85">
        <f t="shared" ca="1" si="19"/>
        <v>1</v>
      </c>
      <c r="F144" s="86"/>
      <c r="G144">
        <v>16</v>
      </c>
      <c r="H144">
        <v>17</v>
      </c>
      <c r="I144">
        <v>16</v>
      </c>
      <c r="J144">
        <v>21</v>
      </c>
      <c r="K144">
        <v>6</v>
      </c>
      <c r="L144">
        <v>22</v>
      </c>
      <c r="M144">
        <v>13</v>
      </c>
      <c r="N144">
        <v>17</v>
      </c>
      <c r="O144">
        <v>9</v>
      </c>
      <c r="P144">
        <v>13</v>
      </c>
      <c r="Q144">
        <v>11</v>
      </c>
      <c r="R144">
        <v>17</v>
      </c>
      <c r="S144">
        <v>21</v>
      </c>
      <c r="T144">
        <v>14</v>
      </c>
      <c r="U144">
        <v>20</v>
      </c>
      <c r="V144">
        <v>8</v>
      </c>
      <c r="W144">
        <v>4</v>
      </c>
      <c r="X144">
        <v>4</v>
      </c>
      <c r="Y144">
        <v>1</v>
      </c>
      <c r="Z144">
        <v>3</v>
      </c>
      <c r="AA144">
        <v>10</v>
      </c>
      <c r="AB144" s="1">
        <v>11</v>
      </c>
      <c r="AC144" s="1">
        <v>11</v>
      </c>
      <c r="AD144" s="1">
        <v>5</v>
      </c>
      <c r="AE144" s="1">
        <v>4</v>
      </c>
      <c r="AF144" s="1">
        <v>7</v>
      </c>
      <c r="AG144" s="1">
        <v>7</v>
      </c>
      <c r="AP144" s="46"/>
      <c r="BS144" s="44"/>
      <c r="DT144" s="44"/>
      <c r="DV144" s="69"/>
      <c r="DW144" s="69"/>
      <c r="DX144" s="44"/>
      <c r="FI144" s="1"/>
      <c r="FU144" s="44"/>
      <c r="FV144" s="44"/>
      <c r="FW144" s="69"/>
      <c r="FX144" s="69"/>
      <c r="FY144" s="44"/>
      <c r="GJ144" s="1"/>
      <c r="GL144" s="1"/>
      <c r="GP144" s="1"/>
      <c r="HJ144" s="1"/>
      <c r="IK144" s="1"/>
      <c r="IM144" s="1"/>
      <c r="IQ144" s="1"/>
      <c r="JV144" s="44"/>
      <c r="KZ144" s="87"/>
      <c r="LA144" s="87"/>
      <c r="LB144" s="87"/>
      <c r="LC144" s="87"/>
      <c r="LD144" s="87"/>
      <c r="LE144" s="87"/>
      <c r="LF144" s="87"/>
      <c r="LG144" s="87"/>
      <c r="LH144" s="87"/>
      <c r="LI144" s="87"/>
      <c r="OY144" s="44"/>
      <c r="PG144" s="44"/>
      <c r="PJ144" s="44"/>
    </row>
    <row r="145" spans="2:426" x14ac:dyDescent="0.2">
      <c r="B145" s="43">
        <v>4</v>
      </c>
      <c r="C145" s="83">
        <f t="shared" ca="1" si="17"/>
        <v>5</v>
      </c>
      <c r="D145" s="84">
        <f t="shared" ca="1" si="18"/>
        <v>0.27777777777777779</v>
      </c>
      <c r="E145" s="85">
        <f t="shared" ca="1" si="19"/>
        <v>9</v>
      </c>
      <c r="F145" s="86"/>
      <c r="G145">
        <v>17</v>
      </c>
      <c r="H145">
        <v>16</v>
      </c>
      <c r="I145">
        <v>18</v>
      </c>
      <c r="J145">
        <v>27</v>
      </c>
      <c r="K145">
        <v>14</v>
      </c>
      <c r="L145">
        <v>22</v>
      </c>
      <c r="M145">
        <v>19</v>
      </c>
      <c r="N145">
        <v>18</v>
      </c>
      <c r="O145">
        <v>12</v>
      </c>
      <c r="P145">
        <v>11</v>
      </c>
      <c r="Q145">
        <v>7</v>
      </c>
      <c r="R145">
        <v>23</v>
      </c>
      <c r="S145">
        <v>7</v>
      </c>
      <c r="T145">
        <v>10</v>
      </c>
      <c r="U145">
        <v>21</v>
      </c>
      <c r="V145">
        <v>7</v>
      </c>
      <c r="W145">
        <v>6</v>
      </c>
      <c r="X145">
        <v>3</v>
      </c>
      <c r="Y145">
        <v>7</v>
      </c>
      <c r="Z145">
        <v>5</v>
      </c>
      <c r="AA145">
        <v>8</v>
      </c>
      <c r="AB145" s="1">
        <v>6</v>
      </c>
      <c r="AC145" s="1">
        <v>6</v>
      </c>
      <c r="AD145" s="1">
        <v>5</v>
      </c>
      <c r="AE145" s="1">
        <v>6</v>
      </c>
      <c r="AF145" s="1">
        <v>7</v>
      </c>
      <c r="AG145" s="1">
        <v>5</v>
      </c>
      <c r="AP145" s="46"/>
      <c r="BS145" s="44"/>
      <c r="DT145" s="44"/>
      <c r="DV145" s="69"/>
      <c r="DW145" s="69"/>
      <c r="DX145" s="44"/>
      <c r="FI145" s="1"/>
      <c r="FU145" s="44"/>
      <c r="FV145" s="44"/>
      <c r="FW145" s="69"/>
      <c r="FX145" s="69"/>
      <c r="FY145" s="44"/>
      <c r="GJ145" s="1"/>
      <c r="GL145" s="1"/>
      <c r="GP145" s="1"/>
      <c r="HJ145" s="1"/>
      <c r="IK145" s="1"/>
      <c r="IM145" s="1"/>
      <c r="IQ145" s="1"/>
      <c r="JV145" s="44"/>
      <c r="KZ145" s="87"/>
      <c r="LA145" s="87"/>
      <c r="LB145" s="87"/>
      <c r="LC145" s="87"/>
      <c r="LD145" s="87"/>
      <c r="LE145" s="87"/>
      <c r="LF145" s="87"/>
      <c r="LG145" s="87"/>
      <c r="LH145" s="87"/>
      <c r="LI145" s="87"/>
      <c r="OY145" s="44"/>
      <c r="PG145" s="44"/>
      <c r="PJ145" s="44"/>
    </row>
    <row r="146" spans="2:426" x14ac:dyDescent="0.2">
      <c r="B146" s="43">
        <v>5</v>
      </c>
      <c r="C146" s="66">
        <f t="shared" ca="1" si="17"/>
        <v>11</v>
      </c>
      <c r="D146" s="67">
        <f t="shared" ca="1" si="18"/>
        <v>0.2558139534883721</v>
      </c>
      <c r="E146" s="85">
        <f t="shared" ca="1" si="19"/>
        <v>10</v>
      </c>
      <c r="F146" s="68"/>
      <c r="G146">
        <v>81</v>
      </c>
      <c r="H146">
        <v>40</v>
      </c>
      <c r="I146">
        <v>62</v>
      </c>
      <c r="J146">
        <v>51</v>
      </c>
      <c r="K146">
        <v>36</v>
      </c>
      <c r="L146">
        <v>46</v>
      </c>
      <c r="M146">
        <v>32</v>
      </c>
      <c r="N146">
        <v>31</v>
      </c>
      <c r="O146">
        <v>37</v>
      </c>
      <c r="P146">
        <v>24</v>
      </c>
      <c r="Q146">
        <v>29</v>
      </c>
      <c r="R146">
        <v>28</v>
      </c>
      <c r="S146">
        <v>27</v>
      </c>
      <c r="T146">
        <v>18</v>
      </c>
      <c r="U146">
        <v>36</v>
      </c>
      <c r="V146">
        <v>13</v>
      </c>
      <c r="W146">
        <v>6</v>
      </c>
      <c r="X146">
        <v>2</v>
      </c>
      <c r="Y146">
        <v>8</v>
      </c>
      <c r="Z146">
        <v>14</v>
      </c>
      <c r="AA146">
        <v>16</v>
      </c>
      <c r="AB146" s="1">
        <v>7</v>
      </c>
      <c r="AC146" s="1">
        <v>14</v>
      </c>
      <c r="AD146" s="1">
        <v>11</v>
      </c>
      <c r="AE146" s="1">
        <v>11</v>
      </c>
      <c r="AF146" s="1">
        <v>11</v>
      </c>
      <c r="AG146" s="1">
        <v>11</v>
      </c>
      <c r="AP146" s="46"/>
      <c r="BS146" s="44"/>
      <c r="DT146" s="44"/>
      <c r="DV146" s="69"/>
      <c r="DW146" s="69"/>
      <c r="DX146" s="44"/>
      <c r="FI146" s="1"/>
      <c r="FU146" s="44"/>
      <c r="FV146" s="44"/>
      <c r="FW146" s="69"/>
      <c r="FX146" s="69"/>
      <c r="FY146" s="44"/>
      <c r="GJ146" s="1"/>
      <c r="GL146" s="1"/>
      <c r="GP146" s="1"/>
      <c r="HJ146" s="1"/>
      <c r="IK146" s="1"/>
      <c r="IM146" s="1"/>
      <c r="IQ146" s="1"/>
      <c r="JV146" s="44"/>
      <c r="KZ146" s="87"/>
      <c r="LA146" s="87"/>
      <c r="LB146" s="87"/>
      <c r="LC146" s="87"/>
      <c r="LD146" s="87"/>
      <c r="LE146" s="87"/>
      <c r="LF146" s="87"/>
      <c r="LG146" s="87"/>
      <c r="LH146" s="87"/>
      <c r="LI146" s="87"/>
      <c r="OY146" s="44"/>
      <c r="PG146" s="44"/>
      <c r="PJ146" s="44"/>
    </row>
    <row r="147" spans="2:426" x14ac:dyDescent="0.2">
      <c r="B147" s="43">
        <v>6</v>
      </c>
      <c r="C147" s="66">
        <f t="shared" ca="1" si="17"/>
        <v>5</v>
      </c>
      <c r="D147" s="67">
        <f t="shared" ca="1" si="18"/>
        <v>0.29411764705882354</v>
      </c>
      <c r="E147" s="85">
        <f t="shared" ca="1" si="19"/>
        <v>8</v>
      </c>
      <c r="F147" s="68"/>
      <c r="G147">
        <v>10</v>
      </c>
      <c r="H147">
        <v>12</v>
      </c>
      <c r="I147">
        <v>18</v>
      </c>
      <c r="J147">
        <v>11</v>
      </c>
      <c r="K147">
        <v>13</v>
      </c>
      <c r="L147">
        <v>7</v>
      </c>
      <c r="M147">
        <v>14</v>
      </c>
      <c r="N147">
        <v>13</v>
      </c>
      <c r="O147">
        <v>6</v>
      </c>
      <c r="P147">
        <v>9</v>
      </c>
      <c r="Q147">
        <v>8</v>
      </c>
      <c r="R147">
        <v>8</v>
      </c>
      <c r="S147">
        <v>8</v>
      </c>
      <c r="T147">
        <v>10</v>
      </c>
      <c r="U147">
        <v>11</v>
      </c>
      <c r="V147">
        <v>4</v>
      </c>
      <c r="W147">
        <v>1</v>
      </c>
      <c r="X147">
        <v>2</v>
      </c>
      <c r="Y147">
        <v>1</v>
      </c>
      <c r="AA147">
        <v>9</v>
      </c>
      <c r="AB147" s="1">
        <v>5</v>
      </c>
      <c r="AC147" s="1">
        <v>5</v>
      </c>
      <c r="AD147" s="1">
        <v>13</v>
      </c>
      <c r="AE147" s="1">
        <v>8</v>
      </c>
      <c r="AF147" s="1">
        <v>12</v>
      </c>
      <c r="AG147" s="1">
        <v>5</v>
      </c>
      <c r="AP147" s="46"/>
      <c r="BS147" s="44"/>
      <c r="DT147" s="44"/>
      <c r="DV147" s="69"/>
      <c r="DW147" s="69"/>
      <c r="DX147" s="44"/>
      <c r="FI147" s="1"/>
      <c r="FU147" s="44"/>
      <c r="FV147" s="44"/>
      <c r="FW147" s="69"/>
      <c r="FX147" s="69"/>
      <c r="FY147" s="44"/>
      <c r="GJ147" s="1"/>
      <c r="GL147" s="1"/>
      <c r="GP147" s="1"/>
      <c r="HJ147" s="1"/>
      <c r="IK147" s="1"/>
      <c r="IM147" s="1"/>
      <c r="IQ147" s="1"/>
      <c r="JV147" s="44"/>
      <c r="KZ147" s="87"/>
      <c r="LA147" s="87"/>
      <c r="LB147" s="87"/>
      <c r="LC147" s="87"/>
      <c r="LD147" s="87"/>
      <c r="LE147" s="87"/>
      <c r="LF147" s="87"/>
      <c r="LG147" s="87"/>
      <c r="LH147" s="87"/>
      <c r="LI147" s="87"/>
      <c r="OY147" s="44"/>
      <c r="PG147" s="44"/>
      <c r="PJ147" s="44"/>
    </row>
    <row r="148" spans="2:426" x14ac:dyDescent="0.2">
      <c r="B148" s="43">
        <v>7</v>
      </c>
      <c r="C148" s="66">
        <f t="shared" ca="1" si="17"/>
        <v>11</v>
      </c>
      <c r="D148" s="67">
        <f t="shared" ca="1" si="18"/>
        <v>0.44</v>
      </c>
      <c r="E148" s="85">
        <f t="shared" ca="1" si="19"/>
        <v>2</v>
      </c>
      <c r="F148" s="68"/>
      <c r="G148">
        <v>8</v>
      </c>
      <c r="H148">
        <v>8</v>
      </c>
      <c r="I148">
        <v>11</v>
      </c>
      <c r="J148">
        <v>26</v>
      </c>
      <c r="K148">
        <v>16</v>
      </c>
      <c r="L148">
        <v>8</v>
      </c>
      <c r="M148">
        <v>12</v>
      </c>
      <c r="N148">
        <v>24</v>
      </c>
      <c r="O148">
        <v>15</v>
      </c>
      <c r="P148">
        <v>9</v>
      </c>
      <c r="Q148">
        <v>17</v>
      </c>
      <c r="R148">
        <v>10</v>
      </c>
      <c r="S148">
        <v>9</v>
      </c>
      <c r="T148">
        <v>10</v>
      </c>
      <c r="U148">
        <v>15</v>
      </c>
      <c r="V148">
        <v>10</v>
      </c>
      <c r="W148">
        <v>6</v>
      </c>
      <c r="X148">
        <v>5</v>
      </c>
      <c r="Y148">
        <v>4</v>
      </c>
      <c r="Z148">
        <v>5</v>
      </c>
      <c r="AA148">
        <v>12</v>
      </c>
      <c r="AB148" s="1">
        <v>14</v>
      </c>
      <c r="AC148" s="1">
        <v>4</v>
      </c>
      <c r="AD148" s="1">
        <v>12</v>
      </c>
      <c r="AE148" s="1">
        <v>16</v>
      </c>
      <c r="AF148" s="1">
        <v>5</v>
      </c>
      <c r="AG148" s="1">
        <v>11</v>
      </c>
      <c r="AP148" s="46"/>
      <c r="BS148" s="44"/>
      <c r="DT148" s="44"/>
      <c r="DV148" s="69"/>
      <c r="DW148" s="69"/>
      <c r="DX148" s="44"/>
      <c r="FI148" s="1"/>
      <c r="FU148" s="44"/>
      <c r="FV148" s="44"/>
      <c r="FW148" s="69"/>
      <c r="FX148" s="69"/>
      <c r="FY148" s="44"/>
      <c r="GJ148" s="1"/>
      <c r="GL148" s="1"/>
      <c r="GP148" s="1"/>
      <c r="HJ148" s="1"/>
      <c r="IK148" s="1"/>
      <c r="IM148" s="1"/>
      <c r="IQ148" s="1"/>
      <c r="JV148" s="44"/>
      <c r="KZ148" s="87"/>
      <c r="LA148" s="87"/>
      <c r="LB148" s="87"/>
      <c r="LC148" s="87"/>
      <c r="LD148" s="87"/>
      <c r="LE148" s="87"/>
      <c r="LF148" s="87"/>
      <c r="LG148" s="87"/>
      <c r="LH148" s="87"/>
      <c r="LI148" s="87"/>
      <c r="OY148" s="44"/>
      <c r="PG148" s="44"/>
      <c r="PJ148" s="44"/>
    </row>
    <row r="149" spans="2:426" x14ac:dyDescent="0.2">
      <c r="B149" s="43">
        <v>8</v>
      </c>
      <c r="C149" s="66">
        <f t="shared" ca="1" si="17"/>
        <v>92</v>
      </c>
      <c r="D149" s="67">
        <f t="shared" ca="1" si="18"/>
        <v>0.35797665369649806</v>
      </c>
      <c r="E149" s="85">
        <f t="shared" ca="1" si="19"/>
        <v>5</v>
      </c>
      <c r="F149" s="68"/>
      <c r="G149">
        <v>263</v>
      </c>
      <c r="H149">
        <v>227</v>
      </c>
      <c r="I149">
        <v>281</v>
      </c>
      <c r="J149">
        <v>232</v>
      </c>
      <c r="K149">
        <v>152</v>
      </c>
      <c r="L149">
        <v>164</v>
      </c>
      <c r="M149">
        <v>173</v>
      </c>
      <c r="N149">
        <v>183</v>
      </c>
      <c r="O149">
        <v>153</v>
      </c>
      <c r="P149">
        <v>136</v>
      </c>
      <c r="Q149">
        <v>153</v>
      </c>
      <c r="R149">
        <v>172</v>
      </c>
      <c r="S149">
        <v>155</v>
      </c>
      <c r="T149">
        <v>146</v>
      </c>
      <c r="U149">
        <v>269</v>
      </c>
      <c r="V149">
        <v>114</v>
      </c>
      <c r="W149">
        <v>84</v>
      </c>
      <c r="X149">
        <v>41</v>
      </c>
      <c r="Y149">
        <v>31</v>
      </c>
      <c r="Z149">
        <v>78</v>
      </c>
      <c r="AA149">
        <v>86</v>
      </c>
      <c r="AB149" s="1">
        <v>48</v>
      </c>
      <c r="AC149" s="1">
        <v>76</v>
      </c>
      <c r="AD149" s="1">
        <v>107</v>
      </c>
      <c r="AE149" s="1">
        <v>66</v>
      </c>
      <c r="AF149" s="1">
        <v>75</v>
      </c>
      <c r="AG149" s="1">
        <v>92</v>
      </c>
      <c r="AP149" s="46"/>
      <c r="BS149" s="44"/>
      <c r="DT149" s="44"/>
      <c r="DV149" s="69"/>
      <c r="DW149" s="69"/>
      <c r="DX149" s="44"/>
      <c r="FI149" s="1"/>
      <c r="FU149" s="44"/>
      <c r="FV149" s="44"/>
      <c r="FW149" s="69"/>
      <c r="FX149" s="69"/>
      <c r="FY149" s="44"/>
      <c r="GJ149" s="1"/>
      <c r="GL149" s="1"/>
      <c r="GP149" s="1"/>
      <c r="HJ149" s="1"/>
      <c r="IK149" s="1"/>
      <c r="IM149" s="1"/>
      <c r="IQ149" s="1"/>
      <c r="JV149" s="44"/>
      <c r="KZ149" s="87"/>
      <c r="LA149" s="87"/>
      <c r="LB149" s="87"/>
      <c r="LC149" s="87"/>
      <c r="LD149" s="87"/>
      <c r="LE149" s="87"/>
      <c r="LF149" s="87"/>
      <c r="LG149" s="87"/>
      <c r="LH149" s="87"/>
      <c r="LI149" s="87"/>
      <c r="OY149" s="44"/>
      <c r="PG149" s="44"/>
      <c r="PJ149" s="44"/>
    </row>
    <row r="150" spans="2:426" x14ac:dyDescent="0.2">
      <c r="B150" s="43">
        <v>9</v>
      </c>
      <c r="C150" s="66">
        <f t="shared" ca="1" si="17"/>
        <v>8</v>
      </c>
      <c r="D150" s="67">
        <f t="shared" ca="1" si="18"/>
        <v>0.29629629629629628</v>
      </c>
      <c r="E150" s="85">
        <f t="shared" ca="1" si="19"/>
        <v>7</v>
      </c>
      <c r="F150" s="68"/>
      <c r="G150">
        <v>31</v>
      </c>
      <c r="H150">
        <v>31</v>
      </c>
      <c r="I150">
        <v>41</v>
      </c>
      <c r="J150">
        <v>27</v>
      </c>
      <c r="K150">
        <v>33</v>
      </c>
      <c r="L150">
        <v>27</v>
      </c>
      <c r="M150">
        <v>35</v>
      </c>
      <c r="N150">
        <v>44</v>
      </c>
      <c r="O150">
        <v>29</v>
      </c>
      <c r="P150">
        <v>29</v>
      </c>
      <c r="Q150">
        <v>42</v>
      </c>
      <c r="R150">
        <v>29</v>
      </c>
      <c r="S150">
        <v>26</v>
      </c>
      <c r="T150">
        <v>26</v>
      </c>
      <c r="U150">
        <v>20</v>
      </c>
      <c r="V150">
        <v>17</v>
      </c>
      <c r="W150">
        <v>11</v>
      </c>
      <c r="X150">
        <v>6</v>
      </c>
      <c r="Y150">
        <v>7</v>
      </c>
      <c r="Z150">
        <v>10</v>
      </c>
      <c r="AA150">
        <v>11</v>
      </c>
      <c r="AB150" s="1">
        <v>21</v>
      </c>
      <c r="AC150" s="1">
        <v>8</v>
      </c>
      <c r="AD150" s="1">
        <v>17</v>
      </c>
      <c r="AE150" s="1">
        <v>11</v>
      </c>
      <c r="AF150" s="1">
        <v>11</v>
      </c>
      <c r="AG150" s="1">
        <v>8</v>
      </c>
      <c r="AP150" s="46"/>
      <c r="BS150" s="44"/>
      <c r="DT150" s="44"/>
      <c r="DV150" s="69"/>
      <c r="DW150" s="69"/>
      <c r="DX150" s="44"/>
      <c r="FI150" s="1"/>
      <c r="FU150" s="44"/>
      <c r="FV150" s="44"/>
      <c r="FW150" s="69"/>
      <c r="FX150" s="69"/>
      <c r="FY150" s="44"/>
      <c r="GJ150" s="1"/>
      <c r="GL150" s="1"/>
      <c r="GP150" s="1"/>
      <c r="HJ150" s="1"/>
      <c r="IK150" s="1"/>
      <c r="IM150" s="1"/>
      <c r="IQ150" s="1"/>
      <c r="JV150" s="44"/>
      <c r="KZ150" s="87"/>
      <c r="LA150" s="87"/>
      <c r="LB150" s="87"/>
      <c r="LC150" s="87"/>
      <c r="LD150" s="87"/>
      <c r="LE150" s="87"/>
      <c r="LF150" s="87"/>
      <c r="LG150" s="87"/>
      <c r="LH150" s="87"/>
      <c r="LI150" s="87"/>
      <c r="OY150" s="44"/>
      <c r="PG150" s="44"/>
      <c r="PJ150" s="44"/>
    </row>
    <row r="151" spans="2:426" x14ac:dyDescent="0.2">
      <c r="B151" s="43">
        <v>10</v>
      </c>
      <c r="C151" s="66">
        <f t="shared" ca="1" si="17"/>
        <v>17</v>
      </c>
      <c r="D151" s="67">
        <f t="shared" ca="1" si="18"/>
        <v>0.2361111111111111</v>
      </c>
      <c r="E151" s="85">
        <f t="shared" ca="1" si="19"/>
        <v>11</v>
      </c>
      <c r="F151" s="68"/>
      <c r="G151">
        <v>35</v>
      </c>
      <c r="H151">
        <v>34</v>
      </c>
      <c r="I151">
        <v>49</v>
      </c>
      <c r="J151">
        <v>44</v>
      </c>
      <c r="K151">
        <v>31</v>
      </c>
      <c r="L151">
        <v>35</v>
      </c>
      <c r="M151">
        <v>38</v>
      </c>
      <c r="N151">
        <v>38</v>
      </c>
      <c r="O151">
        <v>33</v>
      </c>
      <c r="P151">
        <v>26</v>
      </c>
      <c r="Q151">
        <v>34</v>
      </c>
      <c r="R151">
        <v>24</v>
      </c>
      <c r="S151">
        <v>32</v>
      </c>
      <c r="T151">
        <v>28</v>
      </c>
      <c r="U151">
        <v>66</v>
      </c>
      <c r="V151">
        <v>23</v>
      </c>
      <c r="W151">
        <v>22</v>
      </c>
      <c r="X151">
        <v>9</v>
      </c>
      <c r="Y151">
        <v>8</v>
      </c>
      <c r="Z151">
        <v>24</v>
      </c>
      <c r="AA151">
        <v>34</v>
      </c>
      <c r="AB151" s="1">
        <v>35</v>
      </c>
      <c r="AC151" s="1">
        <v>16</v>
      </c>
      <c r="AD151" s="1">
        <v>39</v>
      </c>
      <c r="AE151" s="1">
        <v>25</v>
      </c>
      <c r="AF151" s="1">
        <v>39</v>
      </c>
      <c r="AG151" s="1">
        <v>17</v>
      </c>
      <c r="AP151" s="46"/>
      <c r="BS151" s="44"/>
      <c r="DT151" s="44"/>
      <c r="DV151" s="69"/>
      <c r="DW151" s="69"/>
      <c r="DX151" s="44"/>
      <c r="FI151" s="1"/>
      <c r="FU151" s="44"/>
      <c r="FV151" s="44"/>
      <c r="FW151" s="69"/>
      <c r="FX151" s="69"/>
      <c r="FY151" s="44"/>
      <c r="GJ151" s="1"/>
      <c r="GL151" s="1"/>
      <c r="GP151" s="1"/>
      <c r="HJ151" s="1"/>
      <c r="IK151" s="1"/>
      <c r="IM151" s="1"/>
      <c r="IQ151" s="1"/>
      <c r="JV151" s="44"/>
      <c r="KZ151" s="87"/>
      <c r="LA151" s="87"/>
      <c r="LB151" s="87"/>
      <c r="LC151" s="87"/>
      <c r="LD151" s="87"/>
      <c r="LE151" s="87"/>
      <c r="LF151" s="87"/>
      <c r="LG151" s="87"/>
      <c r="LH151" s="87"/>
      <c r="LI151" s="87"/>
      <c r="OY151" s="44"/>
      <c r="PG151" s="44"/>
      <c r="PJ151" s="44"/>
    </row>
    <row r="152" spans="2:426" x14ac:dyDescent="0.2">
      <c r="B152" s="43">
        <v>11</v>
      </c>
      <c r="C152" s="66">
        <f t="shared" ca="1" si="17"/>
        <v>22</v>
      </c>
      <c r="D152" s="67">
        <f t="shared" ca="1" si="18"/>
        <v>0.21359223300970873</v>
      </c>
      <c r="E152" s="85">
        <f t="shared" ca="1" si="19"/>
        <v>14</v>
      </c>
      <c r="F152" s="68"/>
      <c r="G152">
        <v>69</v>
      </c>
      <c r="H152">
        <v>68</v>
      </c>
      <c r="I152">
        <v>80</v>
      </c>
      <c r="J152">
        <v>128</v>
      </c>
      <c r="K152">
        <v>82</v>
      </c>
      <c r="L152">
        <v>98</v>
      </c>
      <c r="M152">
        <v>76</v>
      </c>
      <c r="N152">
        <v>66</v>
      </c>
      <c r="O152">
        <v>42</v>
      </c>
      <c r="P152">
        <v>68</v>
      </c>
      <c r="Q152">
        <v>85</v>
      </c>
      <c r="R152">
        <v>90</v>
      </c>
      <c r="S152">
        <v>63</v>
      </c>
      <c r="T152">
        <v>81</v>
      </c>
      <c r="U152">
        <v>83</v>
      </c>
      <c r="V152">
        <v>28</v>
      </c>
      <c r="W152">
        <v>20</v>
      </c>
      <c r="X152">
        <v>13</v>
      </c>
      <c r="Y152">
        <v>13</v>
      </c>
      <c r="Z152">
        <v>17</v>
      </c>
      <c r="AA152">
        <v>33</v>
      </c>
      <c r="AB152" s="1">
        <v>21</v>
      </c>
      <c r="AC152" s="1">
        <v>57</v>
      </c>
      <c r="AD152" s="1">
        <v>42</v>
      </c>
      <c r="AE152" s="1">
        <v>16</v>
      </c>
      <c r="AF152" s="1">
        <v>26</v>
      </c>
      <c r="AG152" s="1">
        <v>22</v>
      </c>
      <c r="AP152" s="46"/>
      <c r="BS152" s="44"/>
      <c r="DT152" s="44"/>
      <c r="DV152" s="69"/>
      <c r="DW152" s="69"/>
      <c r="DX152" s="44"/>
      <c r="FI152" s="1"/>
      <c r="FU152" s="44"/>
      <c r="FV152" s="44"/>
      <c r="FW152" s="69"/>
      <c r="FX152" s="69"/>
      <c r="FY152" s="44"/>
      <c r="GJ152" s="1"/>
      <c r="GL152" s="1"/>
      <c r="GP152" s="1"/>
      <c r="HJ152" s="1"/>
      <c r="IK152" s="1"/>
      <c r="IM152" s="1"/>
      <c r="IQ152" s="1"/>
      <c r="JV152" s="44"/>
      <c r="KZ152" s="87"/>
      <c r="LA152" s="87"/>
      <c r="LB152" s="87"/>
      <c r="LC152" s="87"/>
      <c r="LD152" s="87"/>
      <c r="LE152" s="87"/>
      <c r="LF152" s="87"/>
      <c r="LG152" s="87"/>
      <c r="LH152" s="87"/>
      <c r="LI152" s="87"/>
      <c r="OY152" s="44"/>
      <c r="PG152" s="44"/>
      <c r="PJ152" s="44"/>
    </row>
    <row r="153" spans="2:426" x14ac:dyDescent="0.2">
      <c r="B153" s="43">
        <v>12</v>
      </c>
      <c r="C153" s="66">
        <f t="shared" ca="1" si="17"/>
        <v>127</v>
      </c>
      <c r="D153" s="67">
        <f t="shared" ca="1" si="18"/>
        <v>0.36494252873563221</v>
      </c>
      <c r="E153" s="85">
        <f t="shared" ca="1" si="19"/>
        <v>4</v>
      </c>
      <c r="F153" s="68"/>
      <c r="G153">
        <v>192</v>
      </c>
      <c r="H153">
        <v>169</v>
      </c>
      <c r="I153">
        <v>197</v>
      </c>
      <c r="J153">
        <v>190</v>
      </c>
      <c r="K153">
        <v>180</v>
      </c>
      <c r="L153">
        <v>249</v>
      </c>
      <c r="M153">
        <v>251</v>
      </c>
      <c r="N153">
        <v>204</v>
      </c>
      <c r="O153">
        <v>160</v>
      </c>
      <c r="P153">
        <v>122</v>
      </c>
      <c r="Q153">
        <v>165</v>
      </c>
      <c r="R153">
        <v>141</v>
      </c>
      <c r="S153">
        <v>122</v>
      </c>
      <c r="T153">
        <v>121</v>
      </c>
      <c r="U153">
        <v>253</v>
      </c>
      <c r="V153">
        <v>77</v>
      </c>
      <c r="W153">
        <v>53</v>
      </c>
      <c r="X153">
        <v>31</v>
      </c>
      <c r="Y153">
        <v>31</v>
      </c>
      <c r="Z153">
        <v>89</v>
      </c>
      <c r="AA153">
        <v>140</v>
      </c>
      <c r="AB153" s="1">
        <v>132</v>
      </c>
      <c r="AC153" s="1">
        <v>125</v>
      </c>
      <c r="AD153" s="1">
        <v>125</v>
      </c>
      <c r="AE153" s="1">
        <v>86</v>
      </c>
      <c r="AF153" s="1">
        <v>118</v>
      </c>
      <c r="AG153" s="1">
        <v>127</v>
      </c>
      <c r="AP153" s="46"/>
      <c r="BS153" s="44"/>
      <c r="DT153" s="44"/>
      <c r="DV153" s="69"/>
      <c r="DW153" s="69"/>
      <c r="DX153" s="44"/>
      <c r="FI153" s="1"/>
      <c r="FU153" s="44"/>
      <c r="FV153" s="44"/>
      <c r="FW153" s="69"/>
      <c r="FX153" s="69"/>
      <c r="FY153" s="44"/>
      <c r="GJ153" s="1"/>
      <c r="GL153" s="1"/>
      <c r="GP153" s="1"/>
      <c r="HJ153" s="1"/>
      <c r="IK153" s="1"/>
      <c r="IM153" s="1"/>
      <c r="IQ153" s="1"/>
      <c r="JV153" s="44"/>
      <c r="KZ153" s="87"/>
      <c r="LA153" s="87"/>
      <c r="LB153" s="87"/>
      <c r="LC153" s="87"/>
      <c r="LD153" s="87"/>
      <c r="LE153" s="87"/>
      <c r="LF153" s="87"/>
      <c r="LG153" s="87"/>
      <c r="LH153" s="87"/>
      <c r="LI153" s="87"/>
      <c r="OY153" s="44"/>
      <c r="PG153" s="44"/>
      <c r="PJ153" s="44"/>
    </row>
    <row r="154" spans="2:426" x14ac:dyDescent="0.2">
      <c r="B154" s="43">
        <v>13</v>
      </c>
      <c r="C154" s="66">
        <f t="shared" ca="1" si="17"/>
        <v>19</v>
      </c>
      <c r="D154" s="67">
        <f t="shared" ca="1" si="18"/>
        <v>0.31147540983606559</v>
      </c>
      <c r="E154" s="85">
        <f t="shared" ca="1" si="19"/>
        <v>6</v>
      </c>
      <c r="F154" s="68"/>
      <c r="G154">
        <v>23</v>
      </c>
      <c r="H154">
        <v>14</v>
      </c>
      <c r="I154">
        <v>25</v>
      </c>
      <c r="J154">
        <v>23</v>
      </c>
      <c r="K154">
        <v>29</v>
      </c>
      <c r="L154">
        <v>23</v>
      </c>
      <c r="M154">
        <v>40</v>
      </c>
      <c r="N154">
        <v>39</v>
      </c>
      <c r="O154">
        <v>22</v>
      </c>
      <c r="P154">
        <v>22</v>
      </c>
      <c r="Q154">
        <v>19</v>
      </c>
      <c r="R154">
        <v>26</v>
      </c>
      <c r="S154">
        <v>18</v>
      </c>
      <c r="T154">
        <v>12</v>
      </c>
      <c r="U154">
        <v>20</v>
      </c>
      <c r="V154">
        <v>11</v>
      </c>
      <c r="W154">
        <v>12</v>
      </c>
      <c r="X154">
        <v>6</v>
      </c>
      <c r="Y154">
        <v>3</v>
      </c>
      <c r="Z154">
        <v>9</v>
      </c>
      <c r="AA154">
        <v>6</v>
      </c>
      <c r="AB154" s="1">
        <v>23</v>
      </c>
      <c r="AC154" s="1">
        <v>23</v>
      </c>
      <c r="AD154" s="1">
        <v>23</v>
      </c>
      <c r="AE154" s="1">
        <v>17</v>
      </c>
      <c r="AF154" s="1">
        <v>12</v>
      </c>
      <c r="AG154" s="1">
        <v>19</v>
      </c>
      <c r="AP154" s="46"/>
      <c r="BS154" s="44"/>
      <c r="DT154" s="44"/>
      <c r="DV154" s="69"/>
      <c r="DW154" s="69"/>
      <c r="DX154" s="44"/>
      <c r="FI154" s="1"/>
      <c r="FU154" s="44"/>
      <c r="FV154" s="44"/>
      <c r="FW154" s="69"/>
      <c r="FX154" s="69"/>
      <c r="FY154" s="44"/>
      <c r="GJ154" s="1"/>
      <c r="GL154" s="1"/>
      <c r="GP154" s="1"/>
      <c r="HJ154" s="1"/>
      <c r="IK154" s="1"/>
      <c r="IM154" s="1"/>
      <c r="IQ154" s="1"/>
      <c r="JV154" s="44"/>
      <c r="KZ154" s="87"/>
      <c r="LA154" s="87"/>
      <c r="LB154" s="87"/>
      <c r="LC154" s="87"/>
      <c r="LD154" s="87"/>
      <c r="LE154" s="87"/>
      <c r="LF154" s="87"/>
      <c r="LG154" s="87"/>
      <c r="LH154" s="87"/>
      <c r="LI154" s="87"/>
      <c r="OY154" s="44"/>
      <c r="PG154" s="44"/>
      <c r="PJ154" s="44"/>
    </row>
    <row r="155" spans="2:426" x14ac:dyDescent="0.2">
      <c r="B155" s="43">
        <v>14</v>
      </c>
      <c r="C155" s="66">
        <f t="shared" ca="1" si="17"/>
        <v>16</v>
      </c>
      <c r="D155" s="67">
        <f t="shared" ca="1" si="18"/>
        <v>0.15094339622641509</v>
      </c>
      <c r="E155" s="85">
        <f t="shared" ca="1" si="19"/>
        <v>19</v>
      </c>
      <c r="F155" s="68"/>
      <c r="G155">
        <v>105</v>
      </c>
      <c r="H155">
        <v>90</v>
      </c>
      <c r="I155">
        <v>98</v>
      </c>
      <c r="J155">
        <v>87</v>
      </c>
      <c r="K155">
        <v>64</v>
      </c>
      <c r="L155">
        <v>84</v>
      </c>
      <c r="M155">
        <v>96</v>
      </c>
      <c r="N155">
        <v>73</v>
      </c>
      <c r="O155">
        <v>76</v>
      </c>
      <c r="P155">
        <v>63</v>
      </c>
      <c r="Q155">
        <v>69</v>
      </c>
      <c r="R155">
        <v>68</v>
      </c>
      <c r="S155">
        <v>59</v>
      </c>
      <c r="T155">
        <v>50</v>
      </c>
      <c r="U155">
        <v>92</v>
      </c>
      <c r="V155">
        <v>39</v>
      </c>
      <c r="W155">
        <v>23</v>
      </c>
      <c r="X155">
        <v>11</v>
      </c>
      <c r="Y155">
        <v>11</v>
      </c>
      <c r="Z155">
        <v>22</v>
      </c>
      <c r="AA155">
        <v>33</v>
      </c>
      <c r="AB155" s="1">
        <v>38</v>
      </c>
      <c r="AC155" s="1">
        <v>29</v>
      </c>
      <c r="AD155" s="1">
        <v>33</v>
      </c>
      <c r="AE155" s="1">
        <v>13</v>
      </c>
      <c r="AF155" s="1">
        <v>19</v>
      </c>
      <c r="AG155" s="1">
        <v>16</v>
      </c>
      <c r="AP155" s="46"/>
      <c r="BS155" s="44"/>
      <c r="DT155" s="44"/>
      <c r="DV155" s="69"/>
      <c r="DW155" s="69"/>
      <c r="DX155" s="44"/>
      <c r="FI155" s="1"/>
      <c r="FU155" s="44"/>
      <c r="FV155" s="44"/>
      <c r="FW155" s="69"/>
      <c r="FX155" s="69"/>
      <c r="FY155" s="44"/>
      <c r="GJ155" s="1"/>
      <c r="GL155" s="1"/>
      <c r="GP155" s="1"/>
      <c r="HJ155" s="1"/>
      <c r="IK155" s="1"/>
      <c r="IM155" s="1"/>
      <c r="IQ155" s="1"/>
      <c r="JV155" s="44"/>
      <c r="KZ155" s="87"/>
      <c r="LA155" s="87"/>
      <c r="LB155" s="87"/>
      <c r="LC155" s="87"/>
      <c r="LD155" s="87"/>
      <c r="LE155" s="87"/>
      <c r="LF155" s="87"/>
      <c r="LG155" s="87"/>
      <c r="LH155" s="87"/>
      <c r="LI155" s="87"/>
      <c r="OY155" s="44"/>
      <c r="PG155" s="44"/>
      <c r="PJ155" s="44"/>
    </row>
    <row r="156" spans="2:426" x14ac:dyDescent="0.2">
      <c r="B156" s="43">
        <v>15</v>
      </c>
      <c r="C156" s="66">
        <f t="shared" ca="1" si="17"/>
        <v>33</v>
      </c>
      <c r="D156" s="67">
        <f t="shared" ca="1" si="18"/>
        <v>0.12222222222222222</v>
      </c>
      <c r="E156" s="85">
        <f t="shared" ca="1" si="19"/>
        <v>21</v>
      </c>
      <c r="F156" s="68"/>
      <c r="G156">
        <v>123</v>
      </c>
      <c r="H156">
        <v>104</v>
      </c>
      <c r="I156">
        <v>110</v>
      </c>
      <c r="J156">
        <v>102</v>
      </c>
      <c r="K156">
        <v>113</v>
      </c>
      <c r="L156">
        <v>99</v>
      </c>
      <c r="M156">
        <v>109</v>
      </c>
      <c r="N156">
        <v>142</v>
      </c>
      <c r="O156">
        <v>122</v>
      </c>
      <c r="P156">
        <v>98</v>
      </c>
      <c r="Q156">
        <v>123</v>
      </c>
      <c r="R156">
        <v>128</v>
      </c>
      <c r="S156">
        <v>101</v>
      </c>
      <c r="T156">
        <v>89</v>
      </c>
      <c r="U156">
        <v>180</v>
      </c>
      <c r="V156">
        <v>45</v>
      </c>
      <c r="W156">
        <v>30</v>
      </c>
      <c r="X156">
        <v>25</v>
      </c>
      <c r="Y156">
        <v>24</v>
      </c>
      <c r="Z156">
        <v>29</v>
      </c>
      <c r="AA156">
        <v>29</v>
      </c>
      <c r="AB156" s="1">
        <v>28</v>
      </c>
      <c r="AC156" s="1">
        <v>34</v>
      </c>
      <c r="AD156" s="1">
        <v>45</v>
      </c>
      <c r="AE156" s="1">
        <v>20</v>
      </c>
      <c r="AF156" s="1">
        <v>33</v>
      </c>
      <c r="AG156" s="1">
        <v>33</v>
      </c>
      <c r="AP156" s="46"/>
      <c r="BS156" s="44"/>
      <c r="DT156" s="44"/>
      <c r="DV156" s="69"/>
      <c r="DW156" s="69"/>
      <c r="DX156" s="44"/>
      <c r="FI156" s="1"/>
      <c r="FU156" s="44"/>
      <c r="FV156" s="44"/>
      <c r="FW156" s="69"/>
      <c r="FX156" s="69"/>
      <c r="FY156" s="44"/>
      <c r="GJ156" s="1"/>
      <c r="GL156" s="1"/>
      <c r="GP156" s="1"/>
      <c r="HJ156" s="1"/>
      <c r="IK156" s="1"/>
      <c r="IM156" s="1"/>
      <c r="IQ156" s="1"/>
      <c r="JV156" s="44"/>
      <c r="KZ156" s="87"/>
      <c r="LA156" s="87"/>
      <c r="LB156" s="87"/>
      <c r="LC156" s="87"/>
      <c r="LD156" s="87"/>
      <c r="LE156" s="87"/>
      <c r="LF156" s="87"/>
      <c r="LG156" s="87"/>
      <c r="LH156" s="87"/>
      <c r="LI156" s="87"/>
      <c r="OY156" s="44"/>
      <c r="PG156" s="44"/>
      <c r="PJ156" s="44"/>
    </row>
    <row r="157" spans="2:426" x14ac:dyDescent="0.2">
      <c r="B157" s="43">
        <v>16</v>
      </c>
      <c r="C157" s="66">
        <f t="shared" ca="1" si="17"/>
        <v>14</v>
      </c>
      <c r="D157" s="67">
        <f t="shared" ca="1" si="18"/>
        <v>0.2</v>
      </c>
      <c r="E157" s="85">
        <f t="shared" ca="1" si="19"/>
        <v>16</v>
      </c>
      <c r="F157" s="68"/>
      <c r="G157">
        <v>54</v>
      </c>
      <c r="H157">
        <v>47</v>
      </c>
      <c r="I157">
        <v>42</v>
      </c>
      <c r="J157">
        <v>31</v>
      </c>
      <c r="K157">
        <v>44</v>
      </c>
      <c r="L157">
        <v>39</v>
      </c>
      <c r="M157">
        <v>48</v>
      </c>
      <c r="N157">
        <v>50</v>
      </c>
      <c r="O157">
        <v>41</v>
      </c>
      <c r="P157">
        <v>49</v>
      </c>
      <c r="Q157">
        <v>49</v>
      </c>
      <c r="R157">
        <v>44</v>
      </c>
      <c r="S157">
        <v>48</v>
      </c>
      <c r="T157">
        <v>49</v>
      </c>
      <c r="U157">
        <v>68</v>
      </c>
      <c r="V157">
        <v>26</v>
      </c>
      <c r="W157">
        <v>16</v>
      </c>
      <c r="X157">
        <v>20</v>
      </c>
      <c r="Y157">
        <v>15</v>
      </c>
      <c r="Z157">
        <v>15</v>
      </c>
      <c r="AA157">
        <v>21</v>
      </c>
      <c r="AB157" s="1">
        <v>24</v>
      </c>
      <c r="AC157" s="1">
        <v>22</v>
      </c>
      <c r="AD157" s="1">
        <v>30</v>
      </c>
      <c r="AE157" s="1">
        <v>15</v>
      </c>
      <c r="AF157" s="1">
        <v>15</v>
      </c>
      <c r="AG157" s="1">
        <v>14</v>
      </c>
      <c r="AP157" s="46"/>
      <c r="BS157" s="44"/>
      <c r="DT157" s="44"/>
      <c r="DV157" s="69"/>
      <c r="DW157" s="69"/>
      <c r="DX157" s="44"/>
      <c r="FI157" s="1"/>
      <c r="FU157" s="44"/>
      <c r="FV157" s="44"/>
      <c r="FW157" s="69"/>
      <c r="FX157" s="69"/>
      <c r="FY157" s="44"/>
      <c r="GJ157" s="1"/>
      <c r="GL157" s="1"/>
      <c r="GP157" s="1"/>
      <c r="HJ157" s="1"/>
      <c r="IK157" s="1"/>
      <c r="IM157" s="1"/>
      <c r="IQ157" s="1"/>
      <c r="JV157" s="44"/>
      <c r="KZ157" s="87"/>
      <c r="LA157" s="87"/>
      <c r="LB157" s="87"/>
      <c r="LC157" s="87"/>
      <c r="LD157" s="87"/>
      <c r="LE157" s="87"/>
      <c r="LF157" s="87"/>
      <c r="LG157" s="87"/>
      <c r="LH157" s="87"/>
      <c r="LI157" s="87"/>
      <c r="OY157" s="44"/>
      <c r="PG157" s="44"/>
      <c r="PJ157" s="44"/>
    </row>
    <row r="158" spans="2:426" x14ac:dyDescent="0.2">
      <c r="B158" s="43">
        <v>17</v>
      </c>
      <c r="C158" s="66">
        <f t="shared" ca="1" si="17"/>
        <v>25</v>
      </c>
      <c r="D158" s="67">
        <f t="shared" ca="1" si="18"/>
        <v>0.22935779816513763</v>
      </c>
      <c r="E158" s="85">
        <f t="shared" ca="1" si="19"/>
        <v>12</v>
      </c>
      <c r="F158" s="68"/>
      <c r="G158">
        <v>58</v>
      </c>
      <c r="H158">
        <v>55</v>
      </c>
      <c r="I158">
        <v>63</v>
      </c>
      <c r="J158">
        <v>52</v>
      </c>
      <c r="K158">
        <v>34</v>
      </c>
      <c r="L158">
        <v>45</v>
      </c>
      <c r="M158">
        <v>49</v>
      </c>
      <c r="N158">
        <v>69</v>
      </c>
      <c r="O158">
        <v>50</v>
      </c>
      <c r="P158">
        <v>46</v>
      </c>
      <c r="Q158">
        <v>36</v>
      </c>
      <c r="R158">
        <v>43</v>
      </c>
      <c r="S158">
        <v>36</v>
      </c>
      <c r="T158">
        <v>41</v>
      </c>
      <c r="U158">
        <v>65</v>
      </c>
      <c r="V158">
        <v>30</v>
      </c>
      <c r="W158">
        <v>23</v>
      </c>
      <c r="X158">
        <v>13</v>
      </c>
      <c r="Y158">
        <v>12</v>
      </c>
      <c r="Z158">
        <v>22</v>
      </c>
      <c r="AA158">
        <v>31</v>
      </c>
      <c r="AB158" s="1">
        <v>30</v>
      </c>
      <c r="AC158" s="1">
        <v>30</v>
      </c>
      <c r="AD158" s="1">
        <v>33</v>
      </c>
      <c r="AE158" s="1">
        <v>27</v>
      </c>
      <c r="AF158" s="1">
        <v>25</v>
      </c>
      <c r="AG158" s="1">
        <v>25</v>
      </c>
      <c r="AP158" s="46"/>
      <c r="BS158" s="44"/>
      <c r="DT158" s="44"/>
      <c r="DV158" s="69"/>
      <c r="DW158" s="69"/>
      <c r="DX158" s="44"/>
      <c r="FI158" s="1"/>
      <c r="FU158" s="44"/>
      <c r="FV158" s="44"/>
      <c r="FW158" s="69"/>
      <c r="FX158" s="69"/>
      <c r="FY158" s="44"/>
      <c r="GJ158" s="1"/>
      <c r="GL158" s="1"/>
      <c r="GP158" s="1"/>
      <c r="HJ158" s="1"/>
      <c r="IK158" s="1"/>
      <c r="IM158" s="1"/>
      <c r="IQ158" s="1"/>
      <c r="JV158" s="44"/>
      <c r="KZ158" s="87"/>
      <c r="LA158" s="87"/>
      <c r="LB158" s="87"/>
      <c r="LC158" s="87"/>
      <c r="LD158" s="87"/>
      <c r="LE158" s="87"/>
      <c r="LF158" s="87"/>
      <c r="LG158" s="87"/>
      <c r="LH158" s="87"/>
      <c r="LI158" s="87"/>
      <c r="OY158" s="44"/>
      <c r="PG158" s="44"/>
      <c r="PJ158" s="44"/>
    </row>
    <row r="159" spans="2:426" x14ac:dyDescent="0.2">
      <c r="B159" s="43">
        <v>18</v>
      </c>
      <c r="C159" s="66">
        <f t="shared" ca="1" si="17"/>
        <v>7</v>
      </c>
      <c r="D159" s="67">
        <f t="shared" ca="1" si="18"/>
        <v>8.3333333333333329E-2</v>
      </c>
      <c r="E159" s="85">
        <f t="shared" ca="1" si="19"/>
        <v>23</v>
      </c>
      <c r="F159" s="68"/>
      <c r="G159">
        <v>74</v>
      </c>
      <c r="H159">
        <v>61</v>
      </c>
      <c r="I159">
        <v>64</v>
      </c>
      <c r="J159">
        <v>50</v>
      </c>
      <c r="K159">
        <v>29</v>
      </c>
      <c r="L159">
        <v>42</v>
      </c>
      <c r="M159">
        <v>49</v>
      </c>
      <c r="N159">
        <v>50</v>
      </c>
      <c r="O159">
        <v>51</v>
      </c>
      <c r="P159">
        <v>35</v>
      </c>
      <c r="Q159">
        <v>44</v>
      </c>
      <c r="R159">
        <v>53</v>
      </c>
      <c r="S159">
        <v>46</v>
      </c>
      <c r="T159">
        <v>32</v>
      </c>
      <c r="U159">
        <v>58</v>
      </c>
      <c r="V159">
        <v>14</v>
      </c>
      <c r="W159">
        <v>18</v>
      </c>
      <c r="X159">
        <v>11</v>
      </c>
      <c r="Y159">
        <v>3</v>
      </c>
      <c r="Z159">
        <v>15</v>
      </c>
      <c r="AA159">
        <v>20</v>
      </c>
      <c r="AB159" s="1">
        <v>12</v>
      </c>
      <c r="AC159" s="1">
        <v>9</v>
      </c>
      <c r="AD159" s="1">
        <v>14</v>
      </c>
      <c r="AE159" s="1">
        <v>11</v>
      </c>
      <c r="AF159" s="1">
        <v>4</v>
      </c>
      <c r="AG159" s="1">
        <v>7</v>
      </c>
      <c r="AP159" s="46"/>
      <c r="BS159" s="44"/>
      <c r="DT159" s="44"/>
      <c r="DV159" s="69"/>
      <c r="DW159" s="69"/>
      <c r="DX159" s="44"/>
      <c r="FI159" s="1"/>
      <c r="FU159" s="44"/>
      <c r="FV159" s="44"/>
      <c r="FW159" s="69"/>
      <c r="FX159" s="69"/>
      <c r="FY159" s="44"/>
      <c r="GJ159" s="1"/>
      <c r="GL159" s="1"/>
      <c r="GP159" s="1"/>
      <c r="HJ159" s="1"/>
      <c r="IK159" s="1"/>
      <c r="IM159" s="1"/>
      <c r="IQ159" s="1"/>
      <c r="JV159" s="44"/>
      <c r="KZ159" s="87"/>
      <c r="LA159" s="87"/>
      <c r="LB159" s="87"/>
      <c r="LC159" s="87"/>
      <c r="LD159" s="87"/>
      <c r="LE159" s="87"/>
      <c r="LF159" s="87"/>
      <c r="LG159" s="87"/>
      <c r="LH159" s="87"/>
      <c r="LI159" s="87"/>
      <c r="OY159" s="44"/>
      <c r="PG159" s="44"/>
      <c r="PJ159" s="44"/>
    </row>
    <row r="160" spans="2:426" x14ac:dyDescent="0.2">
      <c r="B160" s="43">
        <v>19</v>
      </c>
      <c r="C160" s="66">
        <f t="shared" ca="1" si="17"/>
        <v>8</v>
      </c>
      <c r="D160" s="67">
        <f t="shared" ca="1" si="18"/>
        <v>0.21621621621621623</v>
      </c>
      <c r="E160" s="85">
        <f t="shared" ca="1" si="19"/>
        <v>13</v>
      </c>
      <c r="F160" s="68"/>
      <c r="G160">
        <v>13</v>
      </c>
      <c r="H160">
        <v>11</v>
      </c>
      <c r="I160">
        <v>17</v>
      </c>
      <c r="J160">
        <v>10</v>
      </c>
      <c r="K160">
        <v>13</v>
      </c>
      <c r="L160">
        <v>10</v>
      </c>
      <c r="M160">
        <v>11</v>
      </c>
      <c r="N160">
        <v>9</v>
      </c>
      <c r="O160">
        <v>13</v>
      </c>
      <c r="P160">
        <v>11</v>
      </c>
      <c r="Q160">
        <v>5</v>
      </c>
      <c r="R160">
        <v>16</v>
      </c>
      <c r="S160">
        <v>9</v>
      </c>
      <c r="T160">
        <v>15</v>
      </c>
      <c r="U160">
        <v>14</v>
      </c>
      <c r="V160">
        <v>14</v>
      </c>
      <c r="W160">
        <v>7</v>
      </c>
      <c r="Y160">
        <v>5</v>
      </c>
      <c r="Z160">
        <v>6</v>
      </c>
      <c r="AA160">
        <v>12</v>
      </c>
      <c r="AB160" s="1">
        <v>6</v>
      </c>
      <c r="AC160" s="1">
        <v>10</v>
      </c>
      <c r="AD160" s="1">
        <v>17</v>
      </c>
      <c r="AE160" s="1">
        <v>4</v>
      </c>
      <c r="AF160" s="1">
        <v>14</v>
      </c>
      <c r="AG160" s="1">
        <v>8</v>
      </c>
      <c r="AP160" s="46"/>
      <c r="BS160" s="44"/>
      <c r="DT160" s="44"/>
      <c r="DV160" s="69"/>
      <c r="DW160" s="69"/>
      <c r="DX160" s="44"/>
      <c r="FI160" s="1"/>
      <c r="FU160" s="44"/>
      <c r="FV160" s="44"/>
      <c r="FW160" s="69"/>
      <c r="FX160" s="69"/>
      <c r="FY160" s="44"/>
      <c r="GJ160" s="1"/>
      <c r="GL160" s="1"/>
      <c r="GP160" s="1"/>
      <c r="HJ160" s="1"/>
      <c r="IK160" s="1"/>
      <c r="IM160" s="1"/>
      <c r="IQ160" s="1"/>
      <c r="JV160" s="44"/>
      <c r="KZ160" s="87"/>
      <c r="LA160" s="87"/>
      <c r="LB160" s="87"/>
      <c r="LC160" s="87"/>
      <c r="LD160" s="87"/>
      <c r="LE160" s="87"/>
      <c r="LF160" s="87"/>
      <c r="LG160" s="87"/>
      <c r="LH160" s="87"/>
      <c r="LI160" s="87"/>
      <c r="OY160" s="44"/>
      <c r="PG160" s="44"/>
      <c r="PJ160" s="44"/>
    </row>
    <row r="161" spans="2:576" x14ac:dyDescent="0.2">
      <c r="B161" s="43">
        <v>20</v>
      </c>
      <c r="C161" s="66">
        <f t="shared" ca="1" si="17"/>
        <v>8</v>
      </c>
      <c r="D161" s="67">
        <f t="shared" ca="1" si="18"/>
        <v>0.19047619047619047</v>
      </c>
      <c r="E161" s="85">
        <f t="shared" ca="1" si="19"/>
        <v>18</v>
      </c>
      <c r="F161" s="68"/>
      <c r="G161">
        <v>16</v>
      </c>
      <c r="H161">
        <v>18</v>
      </c>
      <c r="I161">
        <v>22</v>
      </c>
      <c r="J161">
        <v>12</v>
      </c>
      <c r="K161">
        <v>15</v>
      </c>
      <c r="L161">
        <v>20</v>
      </c>
      <c r="M161">
        <v>23</v>
      </c>
      <c r="N161">
        <v>10</v>
      </c>
      <c r="O161">
        <v>17</v>
      </c>
      <c r="P161">
        <v>20</v>
      </c>
      <c r="Q161">
        <v>14</v>
      </c>
      <c r="R161">
        <v>21</v>
      </c>
      <c r="S161">
        <v>14</v>
      </c>
      <c r="T161">
        <v>17</v>
      </c>
      <c r="U161">
        <v>61</v>
      </c>
      <c r="V161">
        <v>12</v>
      </c>
      <c r="W161">
        <v>13</v>
      </c>
      <c r="X161">
        <v>10</v>
      </c>
      <c r="Y161">
        <v>10</v>
      </c>
      <c r="Z161">
        <v>12</v>
      </c>
      <c r="AA161">
        <v>16</v>
      </c>
      <c r="AB161" s="1">
        <v>25</v>
      </c>
      <c r="AC161" s="1">
        <v>11</v>
      </c>
      <c r="AD161" s="1">
        <v>15</v>
      </c>
      <c r="AE161" s="1">
        <v>6</v>
      </c>
      <c r="AF161" s="1">
        <v>9</v>
      </c>
      <c r="AG161" s="1">
        <v>8</v>
      </c>
      <c r="AP161" s="46"/>
      <c r="BS161" s="44"/>
      <c r="DT161" s="44"/>
      <c r="DV161" s="69"/>
      <c r="DW161" s="69"/>
      <c r="DX161" s="44"/>
      <c r="FI161" s="1"/>
      <c r="FU161" s="44"/>
      <c r="FV161" s="44"/>
      <c r="FW161" s="69"/>
      <c r="FX161" s="69"/>
      <c r="FY161" s="44"/>
      <c r="GJ161" s="1"/>
      <c r="GL161" s="1"/>
      <c r="GP161" s="1"/>
      <c r="HJ161" s="1"/>
      <c r="IK161" s="1"/>
      <c r="IM161" s="1"/>
      <c r="IQ161" s="1"/>
      <c r="JV161" s="44"/>
      <c r="KZ161" s="87"/>
      <c r="LA161" s="87"/>
      <c r="LB161" s="87"/>
      <c r="LC161" s="87"/>
      <c r="LD161" s="87"/>
      <c r="LE161" s="87"/>
      <c r="LF161" s="87"/>
      <c r="LG161" s="87"/>
      <c r="LH161" s="87"/>
      <c r="LI161" s="87"/>
      <c r="OY161" s="44"/>
      <c r="PG161" s="44"/>
      <c r="PJ161" s="44"/>
    </row>
    <row r="162" spans="2:576" x14ac:dyDescent="0.2">
      <c r="B162" s="43">
        <v>21</v>
      </c>
      <c r="C162" s="66">
        <f t="shared" ca="1" si="17"/>
        <v>8</v>
      </c>
      <c r="D162" s="67">
        <f t="shared" ca="1" si="18"/>
        <v>7.407407407407407E-2</v>
      </c>
      <c r="E162" s="85">
        <f t="shared" ca="1" si="19"/>
        <v>24</v>
      </c>
      <c r="F162" s="68"/>
      <c r="G162">
        <v>43</v>
      </c>
      <c r="H162">
        <v>13</v>
      </c>
      <c r="I162">
        <v>36</v>
      </c>
      <c r="J162">
        <v>40</v>
      </c>
      <c r="K162">
        <v>25</v>
      </c>
      <c r="L162">
        <v>25</v>
      </c>
      <c r="M162">
        <v>32</v>
      </c>
      <c r="N162">
        <v>41</v>
      </c>
      <c r="O162">
        <v>37</v>
      </c>
      <c r="P162">
        <v>16</v>
      </c>
      <c r="Q162">
        <v>32</v>
      </c>
      <c r="R162">
        <v>40</v>
      </c>
      <c r="S162">
        <v>30</v>
      </c>
      <c r="T162">
        <v>31</v>
      </c>
      <c r="U162">
        <v>44</v>
      </c>
      <c r="V162">
        <v>22</v>
      </c>
      <c r="W162">
        <v>7</v>
      </c>
      <c r="X162">
        <v>10</v>
      </c>
      <c r="Y162">
        <v>8</v>
      </c>
      <c r="Z162">
        <v>6</v>
      </c>
      <c r="AA162">
        <v>19</v>
      </c>
      <c r="AB162" s="1">
        <v>8</v>
      </c>
      <c r="AC162" s="1">
        <v>15</v>
      </c>
      <c r="AD162" s="1">
        <v>14</v>
      </c>
      <c r="AE162" s="1">
        <v>8</v>
      </c>
      <c r="AF162" s="1">
        <v>10</v>
      </c>
      <c r="AG162" s="1">
        <v>8</v>
      </c>
      <c r="AP162" s="46"/>
      <c r="BS162" s="44"/>
      <c r="DT162" s="44"/>
      <c r="DV162" s="69"/>
      <c r="DW162" s="69"/>
      <c r="DX162" s="44"/>
      <c r="FI162" s="1"/>
      <c r="FU162" s="44"/>
      <c r="FV162" s="44"/>
      <c r="FW162" s="69"/>
      <c r="FX162" s="69"/>
      <c r="FY162" s="44"/>
      <c r="GJ162" s="1"/>
      <c r="GL162" s="1"/>
      <c r="GP162" s="1"/>
      <c r="HJ162" s="1"/>
      <c r="IK162" s="1"/>
      <c r="IM162" s="1"/>
      <c r="IQ162" s="1"/>
      <c r="JV162" s="44"/>
      <c r="KZ162" s="87"/>
      <c r="LA162" s="87"/>
      <c r="LB162" s="87"/>
      <c r="LC162" s="87"/>
      <c r="LD162" s="87"/>
      <c r="LE162" s="87"/>
      <c r="LF162" s="87"/>
      <c r="LG162" s="87"/>
      <c r="LH162" s="87"/>
      <c r="LI162" s="87"/>
      <c r="OY162" s="44"/>
      <c r="PG162" s="44"/>
      <c r="PJ162" s="44"/>
    </row>
    <row r="163" spans="2:576" x14ac:dyDescent="0.2">
      <c r="B163" s="43">
        <v>22</v>
      </c>
      <c r="C163" s="66">
        <f t="shared" ca="1" si="17"/>
        <v>37</v>
      </c>
      <c r="D163" s="67">
        <f t="shared" ca="1" si="18"/>
        <v>0.19270833333333334</v>
      </c>
      <c r="E163" s="85">
        <f t="shared" ca="1" si="19"/>
        <v>17</v>
      </c>
      <c r="F163" s="68"/>
      <c r="G163">
        <v>199</v>
      </c>
      <c r="H163">
        <v>162</v>
      </c>
      <c r="I163">
        <v>185</v>
      </c>
      <c r="J163">
        <v>120</v>
      </c>
      <c r="K163">
        <v>132</v>
      </c>
      <c r="L163">
        <v>109</v>
      </c>
      <c r="M163">
        <v>117</v>
      </c>
      <c r="N163">
        <v>96</v>
      </c>
      <c r="O163">
        <v>86</v>
      </c>
      <c r="P163">
        <v>68</v>
      </c>
      <c r="Q163">
        <v>121</v>
      </c>
      <c r="R163">
        <v>123</v>
      </c>
      <c r="S163">
        <v>73</v>
      </c>
      <c r="T163">
        <v>71</v>
      </c>
      <c r="U163">
        <v>145</v>
      </c>
      <c r="V163">
        <v>59</v>
      </c>
      <c r="W163">
        <v>30</v>
      </c>
      <c r="X163">
        <v>37</v>
      </c>
      <c r="Y163">
        <v>38</v>
      </c>
      <c r="Z163">
        <v>44</v>
      </c>
      <c r="AA163">
        <v>66</v>
      </c>
      <c r="AB163" s="1">
        <v>54</v>
      </c>
      <c r="AC163" s="1">
        <v>52</v>
      </c>
      <c r="AD163" s="1">
        <v>37</v>
      </c>
      <c r="AE163" s="1">
        <v>31</v>
      </c>
      <c r="AF163" s="1">
        <v>47</v>
      </c>
      <c r="AG163" s="1">
        <v>37</v>
      </c>
      <c r="AP163" s="46"/>
      <c r="BS163" s="44"/>
      <c r="DT163" s="44"/>
      <c r="DV163" s="69"/>
      <c r="DW163" s="69"/>
      <c r="DX163" s="44"/>
      <c r="FI163" s="1"/>
      <c r="FU163" s="44"/>
      <c r="FV163" s="44"/>
      <c r="FW163" s="69"/>
      <c r="FX163" s="69"/>
      <c r="FY163" s="44"/>
      <c r="GJ163" s="1"/>
      <c r="GL163" s="1"/>
      <c r="GP163" s="1"/>
      <c r="HJ163" s="1"/>
      <c r="IK163" s="1"/>
      <c r="IM163" s="1"/>
      <c r="IQ163" s="1"/>
      <c r="JV163" s="44"/>
      <c r="KZ163" s="87"/>
      <c r="LA163" s="87"/>
      <c r="LB163" s="87"/>
      <c r="LC163" s="87"/>
      <c r="LD163" s="87"/>
      <c r="LE163" s="87"/>
      <c r="LF163" s="87"/>
      <c r="LG163" s="87"/>
      <c r="LH163" s="87"/>
      <c r="LI163" s="87"/>
      <c r="OY163" s="44"/>
      <c r="PG163" s="44"/>
      <c r="PJ163" s="44"/>
    </row>
    <row r="164" spans="2:576" x14ac:dyDescent="0.2">
      <c r="B164" s="43">
        <v>23</v>
      </c>
      <c r="C164" s="66">
        <f t="shared" ca="1" si="17"/>
        <v>78</v>
      </c>
      <c r="D164" s="67">
        <f t="shared" ca="1" si="18"/>
        <v>0.20472440944881889</v>
      </c>
      <c r="E164" s="85">
        <f t="shared" ca="1" si="19"/>
        <v>15</v>
      </c>
      <c r="F164" s="68"/>
      <c r="G164">
        <v>328</v>
      </c>
      <c r="H164">
        <v>311</v>
      </c>
      <c r="I164">
        <v>344</v>
      </c>
      <c r="J164">
        <v>291</v>
      </c>
      <c r="K164">
        <v>241</v>
      </c>
      <c r="L164">
        <v>279</v>
      </c>
      <c r="M164">
        <v>268</v>
      </c>
      <c r="N164">
        <v>276</v>
      </c>
      <c r="O164">
        <v>256</v>
      </c>
      <c r="P164">
        <v>203</v>
      </c>
      <c r="Q164">
        <v>250</v>
      </c>
      <c r="R164">
        <v>256</v>
      </c>
      <c r="S164">
        <v>210</v>
      </c>
      <c r="T164">
        <v>204</v>
      </c>
      <c r="U164">
        <v>260</v>
      </c>
      <c r="V164">
        <v>96</v>
      </c>
      <c r="W164">
        <v>62</v>
      </c>
      <c r="X164">
        <v>48</v>
      </c>
      <c r="Y164">
        <v>42</v>
      </c>
      <c r="Z164">
        <v>61</v>
      </c>
      <c r="AA164">
        <v>95</v>
      </c>
      <c r="AB164" s="1">
        <v>112</v>
      </c>
      <c r="AC164" s="1">
        <v>102</v>
      </c>
      <c r="AD164" s="1">
        <v>113</v>
      </c>
      <c r="AE164" s="1">
        <v>81</v>
      </c>
      <c r="AF164" s="1">
        <v>76</v>
      </c>
      <c r="AG164" s="1">
        <v>78</v>
      </c>
      <c r="AP164" s="46"/>
      <c r="BS164" s="44"/>
      <c r="DT164" s="44"/>
      <c r="DV164" s="69"/>
      <c r="DW164" s="69"/>
      <c r="DX164" s="44"/>
      <c r="FI164" s="1"/>
      <c r="FU164" s="44"/>
      <c r="FV164" s="44"/>
      <c r="FW164" s="69"/>
      <c r="FX164" s="69"/>
      <c r="FY164" s="44"/>
      <c r="GJ164" s="1"/>
      <c r="GL164" s="1"/>
      <c r="GP164" s="1"/>
      <c r="HJ164" s="1"/>
      <c r="IK164" s="1"/>
      <c r="IM164" s="1"/>
      <c r="IQ164" s="1"/>
      <c r="JV164" s="44"/>
      <c r="KZ164" s="87"/>
      <c r="LA164" s="87"/>
      <c r="LB164" s="87"/>
      <c r="LC164" s="87"/>
      <c r="LD164" s="87"/>
      <c r="LE164" s="87"/>
      <c r="LF164" s="87"/>
      <c r="LG164" s="87"/>
      <c r="LH164" s="87"/>
      <c r="LI164" s="87"/>
      <c r="OY164" s="44"/>
      <c r="PG164" s="44"/>
      <c r="PJ164" s="44"/>
    </row>
    <row r="165" spans="2:576" x14ac:dyDescent="0.2">
      <c r="B165" s="43">
        <v>24</v>
      </c>
      <c r="C165" s="66">
        <f t="shared" ca="1" si="17"/>
        <v>20</v>
      </c>
      <c r="D165" s="67">
        <f t="shared" ca="1" si="18"/>
        <v>0.10928961748633879</v>
      </c>
      <c r="E165" s="85">
        <f t="shared" ca="1" si="19"/>
        <v>22</v>
      </c>
      <c r="F165" s="68"/>
      <c r="G165">
        <v>28</v>
      </c>
      <c r="H165">
        <v>13</v>
      </c>
      <c r="I165">
        <v>24</v>
      </c>
      <c r="J165">
        <v>50</v>
      </c>
      <c r="K165">
        <v>38</v>
      </c>
      <c r="L165">
        <v>28</v>
      </c>
      <c r="M165">
        <v>29</v>
      </c>
      <c r="N165">
        <v>44</v>
      </c>
      <c r="O165">
        <v>38</v>
      </c>
      <c r="P165">
        <v>26</v>
      </c>
      <c r="Q165">
        <v>29</v>
      </c>
      <c r="R165">
        <v>48</v>
      </c>
      <c r="S165">
        <v>33</v>
      </c>
      <c r="T165">
        <v>31</v>
      </c>
      <c r="U165">
        <v>62</v>
      </c>
      <c r="V165">
        <v>25</v>
      </c>
      <c r="W165">
        <v>13</v>
      </c>
      <c r="X165">
        <v>13</v>
      </c>
      <c r="Y165">
        <v>13</v>
      </c>
      <c r="Z165">
        <v>11</v>
      </c>
      <c r="AA165">
        <v>31</v>
      </c>
      <c r="AB165" s="1">
        <v>15</v>
      </c>
      <c r="AC165" s="1">
        <v>19</v>
      </c>
      <c r="AD165" s="1">
        <v>19</v>
      </c>
      <c r="AE165" s="1">
        <v>14</v>
      </c>
      <c r="AF165" s="1">
        <v>12</v>
      </c>
      <c r="AG165" s="1">
        <v>20</v>
      </c>
      <c r="AP165" s="46"/>
      <c r="BS165" s="44"/>
      <c r="DT165" s="44"/>
      <c r="DV165" s="69"/>
      <c r="DW165" s="69"/>
      <c r="DX165" s="44"/>
      <c r="FI165" s="1"/>
      <c r="FU165" s="44"/>
      <c r="FV165" s="44"/>
      <c r="FW165" s="69"/>
      <c r="FX165" s="69"/>
      <c r="FY165" s="44"/>
      <c r="GJ165" s="1"/>
      <c r="GL165" s="1"/>
      <c r="GP165" s="1"/>
      <c r="HJ165" s="1"/>
      <c r="IK165" s="1"/>
      <c r="IM165" s="1"/>
      <c r="IQ165" s="1"/>
      <c r="JV165" s="44"/>
      <c r="KZ165" s="87"/>
      <c r="LA165" s="87"/>
      <c r="LB165" s="87"/>
      <c r="LC165" s="87"/>
      <c r="LD165" s="87"/>
      <c r="LE165" s="87"/>
      <c r="LF165" s="87"/>
      <c r="LG165" s="87"/>
      <c r="LH165" s="87"/>
      <c r="LI165" s="87"/>
      <c r="OY165" s="44"/>
      <c r="PG165" s="44"/>
      <c r="PJ165" s="44"/>
    </row>
    <row r="166" spans="2:576" x14ac:dyDescent="0.2">
      <c r="B166" s="71" t="s">
        <v>15</v>
      </c>
      <c r="C166" s="94">
        <f ca="1">SUM(C142:C165)</f>
        <v>608</v>
      </c>
      <c r="D166" s="89">
        <f t="shared" ca="1" si="18"/>
        <v>0.23004161937192585</v>
      </c>
      <c r="E166" s="94"/>
      <c r="F166" s="91"/>
      <c r="G166">
        <v>1906</v>
      </c>
      <c r="H166">
        <v>1647</v>
      </c>
      <c r="I166">
        <v>1920</v>
      </c>
      <c r="J166">
        <v>1745</v>
      </c>
      <c r="K166">
        <v>1462</v>
      </c>
      <c r="L166">
        <v>1595</v>
      </c>
      <c r="M166">
        <v>1665</v>
      </c>
      <c r="N166">
        <v>1658</v>
      </c>
      <c r="O166">
        <v>1428</v>
      </c>
      <c r="P166">
        <v>1189</v>
      </c>
      <c r="Q166">
        <v>1437</v>
      </c>
      <c r="R166">
        <v>1515</v>
      </c>
      <c r="S166">
        <v>1235</v>
      </c>
      <c r="T166">
        <v>1211</v>
      </c>
      <c r="U166">
        <v>1973</v>
      </c>
      <c r="V166">
        <v>734</v>
      </c>
      <c r="W166">
        <v>498</v>
      </c>
      <c r="X166">
        <v>337</v>
      </c>
      <c r="Y166">
        <v>300</v>
      </c>
      <c r="Z166">
        <v>531</v>
      </c>
      <c r="AA166">
        <v>788</v>
      </c>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c r="CY166" s="74"/>
      <c r="CZ166" s="74"/>
      <c r="DA166" s="74"/>
      <c r="DB166" s="74"/>
      <c r="DC166" s="74"/>
      <c r="DD166" s="74"/>
      <c r="DE166" s="74"/>
      <c r="DF166" s="74"/>
      <c r="DG166" s="74"/>
      <c r="DH166" s="74"/>
      <c r="DI166" s="74"/>
      <c r="DJ166" s="74"/>
      <c r="DK166" s="74"/>
      <c r="DL166" s="74"/>
      <c r="DM166" s="74"/>
      <c r="DN166" s="74"/>
      <c r="DO166" s="74"/>
      <c r="DP166" s="74"/>
      <c r="DQ166" s="74"/>
      <c r="DR166" s="74"/>
      <c r="DS166" s="74"/>
      <c r="DT166" s="74"/>
      <c r="DU166" s="74"/>
      <c r="DV166" s="74"/>
      <c r="DW166" s="74"/>
      <c r="DX166" s="74"/>
      <c r="DY166" s="74"/>
      <c r="DZ166" s="74"/>
      <c r="EA166" s="74"/>
      <c r="EB166" s="74"/>
      <c r="EC166" s="74"/>
      <c r="ED166" s="74"/>
      <c r="EE166" s="74"/>
      <c r="EF166" s="74"/>
      <c r="EG166" s="74"/>
      <c r="EH166" s="74"/>
      <c r="EI166" s="74"/>
      <c r="EJ166" s="74"/>
      <c r="EK166" s="74"/>
      <c r="EL166" s="74"/>
      <c r="EM166" s="74"/>
      <c r="EN166" s="74"/>
      <c r="EO166" s="74"/>
      <c r="EP166" s="74"/>
      <c r="EQ166" s="74"/>
      <c r="ER166" s="74"/>
      <c r="ES166" s="74"/>
      <c r="ET166" s="74"/>
      <c r="EU166" s="74"/>
      <c r="EV166" s="74"/>
      <c r="EW166" s="74"/>
      <c r="EX166" s="74"/>
      <c r="EY166" s="74"/>
      <c r="EZ166" s="74"/>
      <c r="FA166" s="74"/>
      <c r="FB166" s="74"/>
      <c r="FC166" s="74"/>
      <c r="FD166" s="74"/>
      <c r="FE166" s="74"/>
      <c r="FF166" s="74"/>
      <c r="FG166" s="74"/>
      <c r="FH166" s="74"/>
      <c r="FI166" s="74"/>
      <c r="FJ166" s="74"/>
      <c r="FK166" s="74"/>
      <c r="FL166" s="74"/>
      <c r="FM166" s="74"/>
      <c r="FN166" s="74"/>
      <c r="FO166" s="74"/>
      <c r="FP166" s="74"/>
      <c r="FQ166" s="74"/>
      <c r="FR166" s="74"/>
      <c r="FS166" s="74"/>
      <c r="FT166" s="74"/>
      <c r="FU166" s="74"/>
      <c r="FV166" s="74"/>
      <c r="FW166" s="74"/>
      <c r="FX166" s="74"/>
      <c r="FY166" s="74"/>
      <c r="FZ166" s="74"/>
      <c r="GA166" s="74"/>
      <c r="GB166" s="74"/>
      <c r="GC166" s="74"/>
      <c r="GD166" s="74"/>
      <c r="GE166" s="74"/>
      <c r="GF166" s="74"/>
      <c r="GG166" s="74"/>
      <c r="GH166" s="74"/>
      <c r="GI166" s="74"/>
      <c r="GJ166" s="74"/>
      <c r="GK166" s="74"/>
      <c r="GL166" s="74"/>
      <c r="GM166" s="74"/>
      <c r="GN166" s="74"/>
      <c r="GO166" s="74"/>
      <c r="GP166" s="74"/>
      <c r="GQ166" s="74"/>
      <c r="GR166" s="74"/>
      <c r="GS166" s="74"/>
      <c r="GT166" s="74"/>
      <c r="GU166" s="74"/>
      <c r="GV166" s="74"/>
      <c r="GW166" s="74"/>
      <c r="GX166" s="74"/>
      <c r="GY166" s="74"/>
      <c r="GZ166" s="74"/>
      <c r="HA166" s="74"/>
      <c r="HB166" s="74"/>
      <c r="HC166" s="74"/>
      <c r="HD166" s="74"/>
      <c r="HE166" s="74"/>
      <c r="HF166" s="74"/>
      <c r="HG166" s="74"/>
      <c r="HH166" s="74"/>
      <c r="HI166" s="74"/>
      <c r="HJ166" s="74"/>
      <c r="HK166" s="74"/>
      <c r="HL166" s="74"/>
      <c r="HM166" s="74"/>
      <c r="HN166" s="74"/>
      <c r="HO166" s="74"/>
      <c r="HP166" s="74"/>
      <c r="HQ166" s="74"/>
      <c r="HR166" s="74"/>
      <c r="HS166" s="74"/>
      <c r="HT166" s="74"/>
      <c r="HU166" s="74"/>
      <c r="HV166" s="74"/>
      <c r="HW166" s="74"/>
      <c r="HX166" s="74"/>
      <c r="HY166" s="74"/>
      <c r="HZ166" s="74"/>
      <c r="IA166" s="74"/>
      <c r="IB166" s="74"/>
      <c r="IC166" s="74"/>
      <c r="ID166" s="74"/>
      <c r="IE166" s="74"/>
      <c r="IF166" s="74"/>
      <c r="IG166" s="74"/>
      <c r="IH166" s="74"/>
      <c r="II166" s="74"/>
      <c r="IJ166" s="74"/>
      <c r="IK166" s="74"/>
      <c r="IL166" s="74"/>
      <c r="IM166" s="74"/>
      <c r="IN166" s="75"/>
      <c r="IO166" s="74"/>
      <c r="IP166" s="74"/>
      <c r="IQ166" s="74"/>
      <c r="IR166" s="74"/>
      <c r="IS166" s="74"/>
      <c r="IT166" s="74"/>
      <c r="IU166" s="74"/>
      <c r="IV166" s="74"/>
      <c r="IW166" s="74"/>
      <c r="IX166" s="74"/>
      <c r="IY166" s="74"/>
      <c r="IZ166" s="74"/>
      <c r="JA166" s="74"/>
      <c r="JB166" s="74"/>
      <c r="JC166" s="74"/>
      <c r="JD166" s="74"/>
      <c r="JE166" s="74"/>
      <c r="JF166" s="76"/>
      <c r="JG166" s="74"/>
      <c r="JH166" s="74"/>
      <c r="JI166" s="74"/>
      <c r="JJ166" s="74"/>
      <c r="JK166" s="74"/>
      <c r="JL166" s="74"/>
      <c r="JM166" s="74"/>
      <c r="JN166" s="75"/>
      <c r="JO166" s="74"/>
      <c r="JP166" s="74"/>
      <c r="JQ166" s="74"/>
      <c r="JR166" s="74"/>
      <c r="JS166" s="74"/>
      <c r="JT166" s="74"/>
      <c r="JU166" s="74"/>
      <c r="JV166" s="75"/>
      <c r="JW166" s="74"/>
      <c r="JX166" s="74"/>
      <c r="JY166" s="74"/>
      <c r="JZ166" s="74"/>
      <c r="KA166" s="74"/>
      <c r="KB166" s="74"/>
      <c r="KC166" s="74"/>
      <c r="KD166" s="74"/>
      <c r="KE166" s="74"/>
      <c r="KF166" s="74"/>
      <c r="KG166" s="74"/>
      <c r="KH166" s="74"/>
      <c r="KI166" s="74"/>
      <c r="KJ166" s="74"/>
      <c r="KK166" s="74"/>
      <c r="KL166" s="74"/>
      <c r="KM166" s="74"/>
      <c r="KN166" s="74"/>
      <c r="KO166" s="74"/>
      <c r="KP166" s="74"/>
      <c r="KQ166" s="74"/>
      <c r="KR166" s="74"/>
      <c r="KS166" s="74"/>
      <c r="KT166" s="74"/>
      <c r="KU166" s="74"/>
      <c r="KV166" s="74"/>
      <c r="KW166" s="74"/>
      <c r="KX166" s="74"/>
      <c r="KY166" s="74"/>
      <c r="KZ166" s="74"/>
      <c r="LA166" s="74"/>
      <c r="LB166" s="74"/>
      <c r="LC166" s="74"/>
      <c r="LD166" s="74"/>
      <c r="LE166" s="74"/>
      <c r="LF166" s="74"/>
      <c r="LG166" s="74"/>
      <c r="LH166" s="74"/>
      <c r="LI166" s="74"/>
      <c r="LJ166" s="74"/>
      <c r="LK166" s="74"/>
      <c r="LL166" s="74"/>
      <c r="LM166" s="74"/>
      <c r="LN166" s="74"/>
      <c r="LO166" s="74"/>
      <c r="LP166" s="74"/>
      <c r="LQ166" s="74"/>
      <c r="LR166" s="74"/>
      <c r="LS166" s="74"/>
      <c r="LT166" s="74"/>
      <c r="LU166" s="74"/>
      <c r="LV166" s="74"/>
      <c r="LW166" s="74"/>
      <c r="LX166" s="74"/>
      <c r="LY166" s="74"/>
      <c r="LZ166" s="74"/>
      <c r="MA166" s="74"/>
      <c r="MB166" s="74"/>
      <c r="MC166" s="74"/>
      <c r="MD166" s="74"/>
      <c r="ME166" s="74"/>
      <c r="MF166" s="74"/>
      <c r="MG166" s="74"/>
      <c r="MH166" s="74"/>
      <c r="MI166" s="74"/>
      <c r="MJ166" s="74"/>
      <c r="MK166" s="74"/>
      <c r="ML166" s="74"/>
      <c r="MM166" s="74"/>
      <c r="MN166" s="74"/>
      <c r="MO166" s="74"/>
      <c r="MP166" s="74"/>
      <c r="MQ166" s="74"/>
      <c r="MR166" s="74"/>
      <c r="MS166" s="74"/>
      <c r="MT166" s="74"/>
      <c r="MU166" s="74"/>
      <c r="MV166" s="74"/>
      <c r="MW166" s="74"/>
      <c r="MX166" s="74"/>
      <c r="MY166" s="74"/>
      <c r="MZ166" s="74"/>
      <c r="NA166" s="74"/>
      <c r="NB166" s="74"/>
      <c r="NC166" s="74"/>
      <c r="ND166" s="74"/>
      <c r="NE166" s="74"/>
      <c r="NF166" s="74"/>
      <c r="NG166" s="74"/>
      <c r="NH166" s="74"/>
      <c r="NI166" s="74"/>
      <c r="NJ166" s="74"/>
      <c r="NK166" s="74"/>
      <c r="NL166" s="74"/>
      <c r="NM166" s="74"/>
      <c r="NN166" s="74"/>
      <c r="NO166" s="74"/>
      <c r="NP166" s="74"/>
      <c r="NQ166" s="74"/>
      <c r="NR166" s="74"/>
      <c r="NS166" s="74"/>
      <c r="NT166" s="74"/>
      <c r="NU166" s="74"/>
      <c r="NV166" s="74"/>
      <c r="NW166" s="74"/>
      <c r="NX166" s="74"/>
      <c r="NY166" s="74"/>
      <c r="NZ166" s="74"/>
      <c r="OA166" s="74"/>
      <c r="OB166" s="74"/>
      <c r="OC166" s="74"/>
      <c r="OD166" s="74"/>
      <c r="OE166" s="74"/>
      <c r="OF166" s="74"/>
      <c r="OG166" s="74"/>
      <c r="OH166" s="74"/>
      <c r="OI166" s="74"/>
      <c r="OJ166" s="74"/>
      <c r="OK166" s="74"/>
      <c r="OL166" s="74"/>
      <c r="OM166" s="74"/>
      <c r="ON166" s="74"/>
      <c r="OO166" s="74"/>
      <c r="OP166" s="74"/>
      <c r="OQ166" s="74"/>
      <c r="OR166" s="74"/>
      <c r="OS166" s="74"/>
      <c r="OT166" s="74"/>
      <c r="OU166" s="74"/>
      <c r="OV166" s="74"/>
      <c r="OW166" s="74"/>
      <c r="OX166" s="74"/>
      <c r="OY166" s="74"/>
      <c r="OZ166" s="74"/>
      <c r="PA166" s="74"/>
      <c r="PB166" s="74"/>
      <c r="PC166" s="74"/>
      <c r="PD166" s="74"/>
      <c r="PE166" s="74"/>
      <c r="PF166" s="74"/>
      <c r="PG166" s="74"/>
      <c r="PH166" s="74"/>
      <c r="PI166" s="74"/>
      <c r="PJ166" s="74"/>
      <c r="PK166" s="74"/>
      <c r="PL166" s="74"/>
      <c r="PM166" s="74"/>
      <c r="PN166" s="74"/>
      <c r="PO166" s="74"/>
      <c r="PP166" s="74"/>
      <c r="PQ166" s="74"/>
      <c r="PR166" s="74"/>
      <c r="PS166" s="74"/>
      <c r="PT166" s="74"/>
      <c r="PU166" s="69"/>
      <c r="PV166" s="69"/>
      <c r="PW166" s="69"/>
      <c r="PX166" s="69"/>
      <c r="PY166" s="69"/>
      <c r="PZ166" s="69"/>
      <c r="QA166" s="69"/>
      <c r="QB166" s="69"/>
      <c r="QC166" s="69"/>
      <c r="QD166" s="69"/>
      <c r="QE166" s="69"/>
      <c r="QF166" s="69"/>
      <c r="QG166" s="69"/>
      <c r="QH166" s="69"/>
      <c r="QI166" s="69"/>
      <c r="QJ166" s="69"/>
      <c r="QK166" s="69"/>
      <c r="QL166" s="69"/>
      <c r="QM166" s="69"/>
      <c r="QN166" s="69"/>
      <c r="QO166" s="69"/>
      <c r="QP166" s="69"/>
      <c r="QQ166" s="69"/>
      <c r="QR166" s="69"/>
      <c r="QS166" s="69"/>
      <c r="QU166" s="69"/>
      <c r="QV166" s="69"/>
      <c r="QW166" s="69"/>
      <c r="QX166" s="69"/>
      <c r="QY166" s="69"/>
      <c r="QZ166" s="69"/>
      <c r="RA166" s="69"/>
      <c r="RB166" s="69"/>
      <c r="RC166" s="69"/>
      <c r="RD166" s="69"/>
      <c r="RE166" s="69"/>
      <c r="RF166" s="69"/>
      <c r="RG166" s="69"/>
      <c r="RH166" s="69"/>
      <c r="RI166" s="69"/>
      <c r="RJ166" s="69"/>
      <c r="RK166" s="69"/>
      <c r="RL166" s="69"/>
      <c r="RM166" s="69"/>
      <c r="RN166" s="69"/>
      <c r="RO166" s="69"/>
      <c r="RP166" s="69"/>
      <c r="RQ166" s="69"/>
      <c r="RR166" s="69"/>
      <c r="RS166" s="69"/>
      <c r="RT166" s="69"/>
      <c r="RU166" s="69"/>
      <c r="RV166" s="69"/>
      <c r="RW166" s="69"/>
      <c r="RX166" s="69"/>
      <c r="RY166" s="69"/>
      <c r="RZ166" s="69"/>
      <c r="SA166" s="69"/>
      <c r="SB166" s="69"/>
      <c r="SC166" s="69"/>
      <c r="SD166" s="69"/>
      <c r="SE166" s="69"/>
      <c r="SF166" s="69"/>
      <c r="SG166" s="69"/>
      <c r="SH166" s="69"/>
      <c r="SI166" s="69"/>
      <c r="SJ166" s="69"/>
      <c r="SK166" s="69"/>
      <c r="SL166" s="69"/>
      <c r="SM166" s="69"/>
      <c r="SN166" s="69"/>
      <c r="SO166" s="69"/>
      <c r="SP166" s="69"/>
      <c r="SQ166" s="69"/>
      <c r="SR166" s="69"/>
      <c r="SS166" s="69"/>
      <c r="ST166" s="69"/>
      <c r="SU166" s="69"/>
      <c r="SV166" s="69"/>
      <c r="SW166" s="69"/>
      <c r="SX166" s="69"/>
      <c r="SY166" s="69"/>
      <c r="SZ166" s="69"/>
      <c r="TA166" s="69"/>
      <c r="TB166" s="69"/>
      <c r="TC166" s="69"/>
      <c r="TD166" s="69"/>
      <c r="TE166" s="69"/>
      <c r="TF166" s="69"/>
      <c r="TG166" s="69"/>
      <c r="TH166" s="69"/>
      <c r="TI166" s="69"/>
      <c r="TJ166" s="69"/>
      <c r="TK166" s="69"/>
      <c r="TL166" s="69"/>
      <c r="TM166" s="69"/>
      <c r="TN166" s="69"/>
      <c r="TO166" s="69"/>
      <c r="TP166" s="69"/>
      <c r="TQ166" s="69"/>
      <c r="TR166" s="69"/>
      <c r="TS166" s="69"/>
      <c r="TT166" s="69"/>
      <c r="TU166" s="69"/>
      <c r="TV166" s="69"/>
      <c r="TW166" s="69"/>
      <c r="TX166" s="69"/>
      <c r="TY166" s="69"/>
      <c r="TZ166" s="69"/>
      <c r="UA166" s="69"/>
      <c r="UB166" s="69"/>
      <c r="UC166" s="69"/>
      <c r="UD166" s="69"/>
      <c r="UE166" s="69"/>
      <c r="UF166" s="69"/>
      <c r="UG166" s="69"/>
      <c r="UH166" s="69"/>
      <c r="UI166" s="69"/>
      <c r="UJ166" s="69"/>
      <c r="UK166" s="69"/>
      <c r="UL166" s="69"/>
      <c r="UM166" s="69"/>
      <c r="UN166" s="69"/>
      <c r="UO166" s="69"/>
      <c r="UP166" s="69"/>
      <c r="UQ166" s="69"/>
      <c r="UR166" s="69"/>
      <c r="US166" s="69"/>
      <c r="UT166" s="69"/>
      <c r="UU166" s="69"/>
      <c r="UV166" s="69"/>
      <c r="UW166" s="69"/>
      <c r="UX166" s="69"/>
      <c r="UY166" s="69"/>
      <c r="UZ166" s="69"/>
      <c r="VA166" s="69"/>
      <c r="VB166" s="69"/>
      <c r="VC166" s="69"/>
      <c r="VD166" s="69"/>
    </row>
    <row r="167" spans="2:576" x14ac:dyDescent="0.2">
      <c r="C167" s="1"/>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79"/>
      <c r="CW167" s="79"/>
      <c r="CX167" s="79"/>
      <c r="CY167" s="79"/>
      <c r="CZ167" s="79"/>
      <c r="DA167" s="79"/>
      <c r="DB167" s="79"/>
      <c r="DC167" s="79"/>
      <c r="DD167" s="79"/>
      <c r="DE167" s="79"/>
      <c r="DF167" s="7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69"/>
      <c r="FE167" s="69"/>
      <c r="FF167" s="69"/>
      <c r="GP167" s="46"/>
      <c r="GV167" s="69"/>
      <c r="GW167" s="69"/>
      <c r="GX167" s="69"/>
      <c r="GY167" s="69"/>
      <c r="GZ167" s="69"/>
      <c r="HA167" s="69"/>
      <c r="HB167" s="69"/>
      <c r="HC167" s="69"/>
      <c r="HD167" s="69"/>
      <c r="HE167" s="69"/>
      <c r="HF167" s="69"/>
      <c r="HG167" s="69"/>
      <c r="IQ167" s="46"/>
      <c r="JV167" s="44"/>
    </row>
    <row r="168" spans="2:576" x14ac:dyDescent="0.2">
      <c r="B168" s="99" t="s">
        <v>27</v>
      </c>
      <c r="C168" s="1"/>
      <c r="D168" s="98">
        <v>0.01</v>
      </c>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79"/>
      <c r="CW168" s="79"/>
      <c r="CX168" s="79"/>
      <c r="CY168" s="79"/>
      <c r="CZ168" s="79"/>
      <c r="DA168" s="79"/>
      <c r="DB168" s="79"/>
      <c r="DC168" s="79"/>
      <c r="DD168" s="79"/>
      <c r="DE168" s="79"/>
      <c r="DF168" s="7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69"/>
      <c r="FE168" s="69"/>
      <c r="FF168" s="69"/>
      <c r="GP168" s="46"/>
      <c r="GV168" s="69"/>
      <c r="GW168" s="69"/>
      <c r="GX168" s="69"/>
      <c r="GY168" s="69"/>
      <c r="GZ168" s="69"/>
      <c r="HA168" s="69"/>
      <c r="HB168" s="69"/>
      <c r="HC168" s="69"/>
      <c r="HD168" s="69"/>
      <c r="HE168" s="69"/>
      <c r="HF168" s="69"/>
      <c r="HG168" s="69"/>
      <c r="IQ168" s="46"/>
      <c r="JV168" s="44"/>
    </row>
    <row r="169" spans="2:576" x14ac:dyDescent="0.2">
      <c r="B169" s="43">
        <v>1</v>
      </c>
      <c r="C169" s="83">
        <f ca="1">OFFSET($F$168,$B169,$E$4)</f>
        <v>5</v>
      </c>
      <c r="D169" s="84">
        <f ca="1">IF(C196&gt;0,C169/C196,0)</f>
        <v>0.10638297872340426</v>
      </c>
      <c r="E169" s="85">
        <f ca="1">IF(D169&gt;=0,RANK(D169,$D$169:$D$192),1)</f>
        <v>14</v>
      </c>
      <c r="F169" s="86"/>
      <c r="G169">
        <v>43</v>
      </c>
      <c r="H169">
        <v>38</v>
      </c>
      <c r="I169">
        <v>35</v>
      </c>
      <c r="J169">
        <v>32</v>
      </c>
      <c r="K169">
        <v>29</v>
      </c>
      <c r="L169">
        <v>24</v>
      </c>
      <c r="M169">
        <v>12</v>
      </c>
      <c r="N169">
        <v>21</v>
      </c>
      <c r="O169">
        <v>13</v>
      </c>
      <c r="P169">
        <v>11</v>
      </c>
      <c r="Q169">
        <v>14</v>
      </c>
      <c r="R169">
        <v>13</v>
      </c>
      <c r="S169">
        <v>12</v>
      </c>
      <c r="T169">
        <v>8</v>
      </c>
      <c r="U169">
        <v>4</v>
      </c>
      <c r="V169">
        <v>0</v>
      </c>
      <c r="W169">
        <v>3</v>
      </c>
      <c r="X169">
        <v>2</v>
      </c>
      <c r="Y169">
        <v>2</v>
      </c>
      <c r="Z169">
        <v>7</v>
      </c>
      <c r="AA169">
        <v>13</v>
      </c>
      <c r="AB169" s="1">
        <v>2</v>
      </c>
      <c r="AC169" s="1">
        <v>12</v>
      </c>
      <c r="AD169" s="1">
        <v>9</v>
      </c>
      <c r="AE169" s="1">
        <v>14</v>
      </c>
      <c r="AF169" s="1">
        <v>9</v>
      </c>
      <c r="AG169" s="1">
        <v>5</v>
      </c>
      <c r="AP169" s="46"/>
      <c r="BS169" s="44"/>
      <c r="CF169" s="69"/>
      <c r="DT169" s="44"/>
      <c r="DV169" s="69"/>
      <c r="DW169" s="69"/>
      <c r="DX169" s="44"/>
      <c r="FI169" s="1"/>
      <c r="FU169" s="44"/>
      <c r="FV169" s="44"/>
      <c r="FW169" s="69"/>
      <c r="FX169" s="69"/>
      <c r="FY169" s="44"/>
      <c r="GJ169" s="1"/>
      <c r="GL169" s="1"/>
      <c r="GP169" s="1"/>
      <c r="HJ169" s="1"/>
      <c r="IK169" s="1"/>
      <c r="IM169" s="1"/>
      <c r="IQ169" s="1"/>
      <c r="JV169" s="44"/>
      <c r="KZ169" s="87"/>
      <c r="LA169" s="87"/>
      <c r="LB169" s="87"/>
      <c r="LC169" s="87"/>
      <c r="LD169" s="87"/>
      <c r="LE169" s="87"/>
      <c r="LF169" s="87"/>
      <c r="LG169" s="87"/>
      <c r="LH169" s="87"/>
      <c r="LI169" s="87"/>
      <c r="OY169" s="44"/>
      <c r="PG169" s="44"/>
      <c r="PJ169" s="44"/>
      <c r="PO169" s="69"/>
      <c r="RB169" s="69"/>
      <c r="RD169" s="69"/>
      <c r="RG169" s="69"/>
      <c r="RI169" s="69"/>
      <c r="RJ169" s="69"/>
      <c r="RK169" s="69"/>
      <c r="RL169" s="69"/>
      <c r="RM169" s="69"/>
      <c r="RN169" s="69"/>
      <c r="RO169" s="69"/>
    </row>
    <row r="170" spans="2:576" x14ac:dyDescent="0.2">
      <c r="B170" s="43">
        <v>2</v>
      </c>
      <c r="C170" s="83">
        <f t="shared" ref="C170:C192" ca="1" si="20">OFFSET($F$168,$B170,$E$4)</f>
        <v>0</v>
      </c>
      <c r="D170" s="84">
        <f t="shared" ref="D170:D193" ca="1" si="21">IF(C197&gt;0,C170/C197,0)</f>
        <v>0</v>
      </c>
      <c r="E170" s="85">
        <f t="shared" ref="E170:E192" ca="1" si="22">IF(D170&gt;=0,RANK(D170,$D$169:$D$192),1)</f>
        <v>21</v>
      </c>
      <c r="F170" s="86"/>
      <c r="G170">
        <v>9</v>
      </c>
      <c r="H170">
        <v>8</v>
      </c>
      <c r="I170">
        <v>14</v>
      </c>
      <c r="J170">
        <v>15</v>
      </c>
      <c r="K170">
        <v>9</v>
      </c>
      <c r="L170">
        <v>7</v>
      </c>
      <c r="M170">
        <v>4</v>
      </c>
      <c r="N170">
        <v>2</v>
      </c>
      <c r="O170">
        <v>4</v>
      </c>
      <c r="P170">
        <v>6</v>
      </c>
      <c r="Q170">
        <v>5</v>
      </c>
      <c r="R170">
        <v>5</v>
      </c>
      <c r="S170">
        <v>5</v>
      </c>
      <c r="T170">
        <v>1</v>
      </c>
      <c r="U170">
        <v>0</v>
      </c>
      <c r="V170">
        <v>1</v>
      </c>
      <c r="W170">
        <v>0</v>
      </c>
      <c r="X170">
        <v>0</v>
      </c>
      <c r="Y170">
        <v>0</v>
      </c>
      <c r="Z170">
        <v>0</v>
      </c>
      <c r="AA170">
        <v>1</v>
      </c>
      <c r="AB170" s="1">
        <v>0</v>
      </c>
      <c r="AC170" s="1">
        <v>2</v>
      </c>
      <c r="AD170" s="1">
        <v>1</v>
      </c>
      <c r="AE170" s="1">
        <v>1</v>
      </c>
      <c r="AF170" s="1">
        <v>1</v>
      </c>
      <c r="AG170" s="1">
        <v>0</v>
      </c>
      <c r="AP170" s="46"/>
      <c r="BS170" s="44"/>
      <c r="CF170" s="69"/>
      <c r="DT170" s="44"/>
      <c r="DV170" s="69"/>
      <c r="DW170" s="69"/>
      <c r="DX170" s="44"/>
      <c r="FI170" s="1"/>
      <c r="FU170" s="44"/>
      <c r="FV170" s="44"/>
      <c r="FW170" s="69"/>
      <c r="FX170" s="69"/>
      <c r="FY170" s="44"/>
      <c r="GJ170" s="1"/>
      <c r="GL170" s="1"/>
      <c r="GP170" s="1"/>
      <c r="HJ170" s="1"/>
      <c r="IK170" s="1"/>
      <c r="IM170" s="1"/>
      <c r="IQ170" s="1"/>
      <c r="JV170" s="44"/>
      <c r="KZ170" s="87"/>
      <c r="LA170" s="87"/>
      <c r="LB170" s="87"/>
      <c r="LC170" s="87"/>
      <c r="LD170" s="87"/>
      <c r="LE170" s="87"/>
      <c r="LF170" s="87"/>
      <c r="LG170" s="87"/>
      <c r="LH170" s="87"/>
      <c r="LI170" s="87"/>
      <c r="OY170" s="44"/>
      <c r="PG170" s="44"/>
      <c r="PJ170" s="44"/>
      <c r="PO170" s="69"/>
      <c r="RB170" s="69"/>
      <c r="RD170" s="69"/>
      <c r="RG170" s="69"/>
      <c r="RI170" s="69"/>
      <c r="RJ170" s="69"/>
      <c r="RK170" s="69"/>
      <c r="RL170" s="69"/>
      <c r="RM170" s="69"/>
      <c r="RN170" s="69"/>
      <c r="RO170" s="69"/>
    </row>
    <row r="171" spans="2:576" x14ac:dyDescent="0.2">
      <c r="B171" s="43">
        <v>3</v>
      </c>
      <c r="C171" s="83">
        <f t="shared" ca="1" si="20"/>
        <v>1</v>
      </c>
      <c r="D171" s="84">
        <f t="shared" ca="1" si="21"/>
        <v>0.14285714285714285</v>
      </c>
      <c r="E171" s="85">
        <f t="shared" ca="1" si="22"/>
        <v>12</v>
      </c>
      <c r="F171" s="86"/>
      <c r="G171">
        <v>1</v>
      </c>
      <c r="H171">
        <v>0</v>
      </c>
      <c r="I171">
        <v>5</v>
      </c>
      <c r="J171">
        <v>1</v>
      </c>
      <c r="K171">
        <v>3</v>
      </c>
      <c r="L171">
        <v>3</v>
      </c>
      <c r="M171">
        <v>0</v>
      </c>
      <c r="N171">
        <v>6</v>
      </c>
      <c r="O171">
        <v>0</v>
      </c>
      <c r="P171">
        <v>1</v>
      </c>
      <c r="Q171">
        <v>1</v>
      </c>
      <c r="R171">
        <v>0</v>
      </c>
      <c r="S171">
        <v>5</v>
      </c>
      <c r="T171">
        <v>0</v>
      </c>
      <c r="U171">
        <v>0</v>
      </c>
      <c r="V171">
        <v>0</v>
      </c>
      <c r="W171">
        <v>0</v>
      </c>
      <c r="X171">
        <v>0</v>
      </c>
      <c r="Y171">
        <v>0</v>
      </c>
      <c r="Z171">
        <v>0</v>
      </c>
      <c r="AA171">
        <v>0</v>
      </c>
      <c r="AB171" s="1">
        <v>0</v>
      </c>
      <c r="AC171" s="1">
        <v>0</v>
      </c>
      <c r="AD171" s="1">
        <v>0</v>
      </c>
      <c r="AE171" s="1">
        <v>1</v>
      </c>
      <c r="AF171" s="1">
        <v>0</v>
      </c>
      <c r="AG171" s="1">
        <v>1</v>
      </c>
      <c r="AP171" s="46"/>
      <c r="BS171" s="44"/>
      <c r="CF171" s="69"/>
      <c r="DT171" s="44"/>
      <c r="DV171" s="69"/>
      <c r="DW171" s="69"/>
      <c r="DX171" s="44"/>
      <c r="FI171" s="1"/>
      <c r="FU171" s="44"/>
      <c r="FV171" s="44"/>
      <c r="FW171" s="69"/>
      <c r="FX171" s="69"/>
      <c r="FY171" s="44"/>
      <c r="GJ171" s="1"/>
      <c r="GL171" s="1"/>
      <c r="GP171" s="1"/>
      <c r="HJ171" s="1"/>
      <c r="IK171" s="1"/>
      <c r="IM171" s="1"/>
      <c r="IQ171" s="1"/>
      <c r="JV171" s="44"/>
      <c r="KZ171" s="87"/>
      <c r="LA171" s="87"/>
      <c r="LB171" s="87"/>
      <c r="LC171" s="87"/>
      <c r="LD171" s="87"/>
      <c r="LE171" s="87"/>
      <c r="LF171" s="87"/>
      <c r="LG171" s="87"/>
      <c r="LH171" s="87"/>
      <c r="LI171" s="87"/>
      <c r="OY171" s="44"/>
      <c r="PG171" s="44"/>
      <c r="PJ171" s="44"/>
      <c r="PO171" s="69"/>
      <c r="RB171" s="69"/>
      <c r="RD171" s="69"/>
      <c r="RG171" s="69"/>
      <c r="RI171" s="69"/>
      <c r="RJ171" s="69"/>
      <c r="RK171" s="69"/>
      <c r="RL171" s="69"/>
      <c r="RM171" s="69"/>
      <c r="RN171" s="69"/>
      <c r="RO171" s="69"/>
    </row>
    <row r="172" spans="2:576" x14ac:dyDescent="0.2">
      <c r="B172" s="43">
        <v>4</v>
      </c>
      <c r="C172" s="83">
        <f t="shared" ca="1" si="20"/>
        <v>2</v>
      </c>
      <c r="D172" s="84">
        <f t="shared" ca="1" si="21"/>
        <v>0.15384615384615385</v>
      </c>
      <c r="E172" s="85">
        <f t="shared" ca="1" si="22"/>
        <v>9</v>
      </c>
      <c r="F172" s="86"/>
      <c r="G172">
        <v>9</v>
      </c>
      <c r="H172">
        <v>12</v>
      </c>
      <c r="I172">
        <v>6</v>
      </c>
      <c r="J172">
        <v>9</v>
      </c>
      <c r="K172">
        <v>13</v>
      </c>
      <c r="L172">
        <v>5</v>
      </c>
      <c r="M172">
        <v>8</v>
      </c>
      <c r="N172">
        <v>4</v>
      </c>
      <c r="O172">
        <v>0</v>
      </c>
      <c r="P172">
        <v>5</v>
      </c>
      <c r="Q172">
        <v>4</v>
      </c>
      <c r="R172">
        <v>7</v>
      </c>
      <c r="S172">
        <v>1</v>
      </c>
      <c r="T172">
        <v>2</v>
      </c>
      <c r="U172">
        <v>0</v>
      </c>
      <c r="V172">
        <v>0</v>
      </c>
      <c r="W172">
        <v>1</v>
      </c>
      <c r="X172">
        <v>0</v>
      </c>
      <c r="Y172">
        <v>0</v>
      </c>
      <c r="Z172">
        <v>0</v>
      </c>
      <c r="AA172">
        <v>2</v>
      </c>
      <c r="AB172" s="1">
        <v>1</v>
      </c>
      <c r="AC172" s="1">
        <v>4</v>
      </c>
      <c r="AD172" s="1">
        <v>3</v>
      </c>
      <c r="AE172" s="1">
        <v>1</v>
      </c>
      <c r="AF172" s="1">
        <v>2</v>
      </c>
      <c r="AG172" s="1">
        <v>2</v>
      </c>
      <c r="AP172" s="46"/>
      <c r="BS172" s="44"/>
      <c r="CF172" s="69"/>
      <c r="DT172" s="44"/>
      <c r="DV172" s="69"/>
      <c r="DW172" s="69"/>
      <c r="DX172" s="44"/>
      <c r="FI172" s="1"/>
      <c r="FU172" s="44"/>
      <c r="FV172" s="44"/>
      <c r="FW172" s="69"/>
      <c r="FX172" s="69"/>
      <c r="FY172" s="44"/>
      <c r="GJ172" s="1"/>
      <c r="GL172" s="1"/>
      <c r="GP172" s="1"/>
      <c r="HJ172" s="1"/>
      <c r="IK172" s="1"/>
      <c r="IM172" s="1"/>
      <c r="IQ172" s="1"/>
      <c r="JV172" s="44"/>
      <c r="KZ172" s="87"/>
      <c r="LA172" s="87"/>
      <c r="LB172" s="87"/>
      <c r="LC172" s="87"/>
      <c r="LD172" s="87"/>
      <c r="LE172" s="87"/>
      <c r="LF172" s="87"/>
      <c r="LG172" s="87"/>
      <c r="LH172" s="87"/>
      <c r="LI172" s="87"/>
      <c r="OY172" s="44"/>
      <c r="PG172" s="44"/>
      <c r="PJ172" s="44"/>
      <c r="PO172" s="69"/>
      <c r="RB172" s="69"/>
      <c r="RD172" s="69"/>
      <c r="RG172" s="69"/>
      <c r="RI172" s="69"/>
      <c r="RJ172" s="69"/>
      <c r="RK172" s="69"/>
      <c r="RL172" s="69"/>
      <c r="RM172" s="69"/>
      <c r="RN172" s="69"/>
      <c r="RO172" s="69"/>
    </row>
    <row r="173" spans="2:576" x14ac:dyDescent="0.2">
      <c r="B173" s="43">
        <v>5</v>
      </c>
      <c r="C173" s="66">
        <f t="shared" ca="1" si="20"/>
        <v>0</v>
      </c>
      <c r="D173" s="84">
        <f t="shared" ca="1" si="21"/>
        <v>0</v>
      </c>
      <c r="E173" s="85">
        <f t="shared" ca="1" si="22"/>
        <v>21</v>
      </c>
      <c r="F173" s="86"/>
      <c r="G173">
        <v>43</v>
      </c>
      <c r="H173">
        <v>32</v>
      </c>
      <c r="I173">
        <v>45</v>
      </c>
      <c r="J173">
        <v>46</v>
      </c>
      <c r="K173">
        <v>45</v>
      </c>
      <c r="L173">
        <v>32</v>
      </c>
      <c r="M173">
        <v>41</v>
      </c>
      <c r="N173">
        <v>29</v>
      </c>
      <c r="O173">
        <v>25</v>
      </c>
      <c r="P173">
        <v>20</v>
      </c>
      <c r="Q173">
        <v>25</v>
      </c>
      <c r="R173">
        <v>12</v>
      </c>
      <c r="S173">
        <v>16</v>
      </c>
      <c r="T173">
        <v>9</v>
      </c>
      <c r="U173">
        <v>1</v>
      </c>
      <c r="V173">
        <v>0</v>
      </c>
      <c r="W173">
        <v>0</v>
      </c>
      <c r="X173">
        <v>1</v>
      </c>
      <c r="Y173">
        <v>0</v>
      </c>
      <c r="Z173">
        <v>1</v>
      </c>
      <c r="AA173">
        <v>0</v>
      </c>
      <c r="AB173" s="1">
        <v>0</v>
      </c>
      <c r="AC173" s="1">
        <v>1</v>
      </c>
      <c r="AD173" s="1">
        <v>2</v>
      </c>
      <c r="AE173" s="1">
        <v>1</v>
      </c>
      <c r="AF173" s="1">
        <v>0</v>
      </c>
      <c r="AG173" s="1">
        <v>0</v>
      </c>
      <c r="AP173" s="46"/>
      <c r="BS173" s="44"/>
      <c r="CF173" s="69"/>
      <c r="DT173" s="44"/>
      <c r="DV173" s="69"/>
      <c r="DW173" s="69"/>
      <c r="DX173" s="44"/>
      <c r="FI173" s="1"/>
      <c r="FU173" s="44"/>
      <c r="FV173" s="44"/>
      <c r="FW173" s="69"/>
      <c r="FX173" s="69"/>
      <c r="FY173" s="44"/>
      <c r="GJ173" s="1"/>
      <c r="GL173" s="1"/>
      <c r="GP173" s="1"/>
      <c r="HJ173" s="1"/>
      <c r="IK173" s="1"/>
      <c r="IM173" s="1"/>
      <c r="IQ173" s="1"/>
      <c r="JV173" s="44"/>
      <c r="KZ173" s="87"/>
      <c r="LA173" s="87"/>
      <c r="LB173" s="87"/>
      <c r="LC173" s="87"/>
      <c r="LD173" s="87"/>
      <c r="LE173" s="87"/>
      <c r="LF173" s="87"/>
      <c r="LG173" s="87"/>
      <c r="LH173" s="87"/>
      <c r="LI173" s="87"/>
      <c r="OY173" s="44"/>
      <c r="PG173" s="44"/>
      <c r="PJ173" s="44"/>
      <c r="PO173" s="69"/>
      <c r="RB173" s="69"/>
      <c r="RD173" s="69"/>
      <c r="RG173" s="69"/>
      <c r="RI173" s="69"/>
      <c r="RJ173" s="69"/>
      <c r="RK173" s="69"/>
      <c r="RL173" s="69"/>
      <c r="RM173" s="69"/>
      <c r="RN173" s="69"/>
      <c r="RO173" s="69"/>
    </row>
    <row r="174" spans="2:576" x14ac:dyDescent="0.2">
      <c r="B174" s="43">
        <v>6</v>
      </c>
      <c r="C174" s="66">
        <f t="shared" ca="1" si="20"/>
        <v>0</v>
      </c>
      <c r="D174" s="84">
        <f t="shared" ca="1" si="21"/>
        <v>0</v>
      </c>
      <c r="E174" s="85">
        <f t="shared" ca="1" si="22"/>
        <v>21</v>
      </c>
      <c r="F174" s="86"/>
      <c r="G174">
        <v>5</v>
      </c>
      <c r="H174">
        <v>1</v>
      </c>
      <c r="I174">
        <v>3</v>
      </c>
      <c r="J174">
        <v>5</v>
      </c>
      <c r="K174">
        <v>6</v>
      </c>
      <c r="L174">
        <v>3</v>
      </c>
      <c r="M174">
        <v>0</v>
      </c>
      <c r="N174">
        <v>2</v>
      </c>
      <c r="O174">
        <v>1</v>
      </c>
      <c r="P174">
        <v>0</v>
      </c>
      <c r="Q174">
        <v>4</v>
      </c>
      <c r="R174">
        <v>0</v>
      </c>
      <c r="S174">
        <v>1</v>
      </c>
      <c r="T174">
        <v>0</v>
      </c>
      <c r="U174">
        <v>0</v>
      </c>
      <c r="V174">
        <v>0</v>
      </c>
      <c r="W174">
        <v>0</v>
      </c>
      <c r="X174">
        <v>0</v>
      </c>
      <c r="Y174">
        <v>0</v>
      </c>
      <c r="Z174">
        <v>0</v>
      </c>
      <c r="AA174">
        <v>0</v>
      </c>
      <c r="AB174" s="1">
        <v>0</v>
      </c>
      <c r="AC174" s="1">
        <v>0</v>
      </c>
      <c r="AD174" s="1">
        <v>0</v>
      </c>
      <c r="AE174" s="1">
        <v>0</v>
      </c>
      <c r="AF174" s="1">
        <v>0</v>
      </c>
      <c r="AG174" s="1">
        <v>0</v>
      </c>
      <c r="AP174" s="46"/>
      <c r="BS174" s="44"/>
      <c r="CF174" s="69"/>
      <c r="DT174" s="44"/>
      <c r="DV174" s="69"/>
      <c r="DW174" s="69"/>
      <c r="DX174" s="44"/>
      <c r="FI174" s="1"/>
      <c r="FU174" s="44"/>
      <c r="FV174" s="44"/>
      <c r="FW174" s="69"/>
      <c r="FX174" s="69"/>
      <c r="FY174" s="44"/>
      <c r="GJ174" s="1"/>
      <c r="GL174" s="1"/>
      <c r="GP174" s="1"/>
      <c r="HJ174" s="1"/>
      <c r="IK174" s="1"/>
      <c r="IM174" s="1"/>
      <c r="IQ174" s="1"/>
      <c r="JV174" s="44"/>
      <c r="KZ174" s="87"/>
      <c r="LA174" s="87"/>
      <c r="LB174" s="87"/>
      <c r="LC174" s="87"/>
      <c r="LD174" s="87"/>
      <c r="LE174" s="87"/>
      <c r="LF174" s="87"/>
      <c r="LG174" s="87"/>
      <c r="LH174" s="87"/>
      <c r="LI174" s="87"/>
      <c r="OY174" s="44"/>
      <c r="PG174" s="44"/>
      <c r="PJ174" s="44"/>
      <c r="PO174" s="69"/>
      <c r="RB174" s="69"/>
      <c r="RD174" s="69"/>
      <c r="RG174" s="69"/>
      <c r="RI174" s="69"/>
      <c r="RJ174" s="69"/>
      <c r="RK174" s="69"/>
      <c r="RL174" s="69"/>
      <c r="RM174" s="69"/>
      <c r="RN174" s="69"/>
      <c r="RO174" s="69"/>
    </row>
    <row r="175" spans="2:576" x14ac:dyDescent="0.2">
      <c r="B175" s="43">
        <v>7</v>
      </c>
      <c r="C175" s="66">
        <f t="shared" ca="1" si="20"/>
        <v>0</v>
      </c>
      <c r="D175" s="84">
        <f t="shared" ca="1" si="21"/>
        <v>0</v>
      </c>
      <c r="E175" s="85">
        <f t="shared" ca="1" si="22"/>
        <v>21</v>
      </c>
      <c r="F175" s="86"/>
      <c r="G175">
        <v>9</v>
      </c>
      <c r="H175">
        <v>7</v>
      </c>
      <c r="I175">
        <v>5</v>
      </c>
      <c r="J175">
        <v>6</v>
      </c>
      <c r="K175">
        <v>8</v>
      </c>
      <c r="L175">
        <v>9</v>
      </c>
      <c r="M175">
        <v>8</v>
      </c>
      <c r="N175">
        <v>10</v>
      </c>
      <c r="O175">
        <v>11</v>
      </c>
      <c r="P175">
        <v>3</v>
      </c>
      <c r="Q175">
        <v>4</v>
      </c>
      <c r="R175">
        <v>3</v>
      </c>
      <c r="S175">
        <v>1</v>
      </c>
      <c r="T175">
        <v>1</v>
      </c>
      <c r="U175">
        <v>0</v>
      </c>
      <c r="V175">
        <v>0</v>
      </c>
      <c r="W175">
        <v>0</v>
      </c>
      <c r="X175">
        <v>0</v>
      </c>
      <c r="Y175">
        <v>0</v>
      </c>
      <c r="Z175">
        <v>1</v>
      </c>
      <c r="AA175">
        <v>0</v>
      </c>
      <c r="AB175" s="1">
        <v>0</v>
      </c>
      <c r="AC175" s="1">
        <v>0</v>
      </c>
      <c r="AD175" s="1">
        <v>2</v>
      </c>
      <c r="AE175" s="1">
        <v>0</v>
      </c>
      <c r="AF175" s="1">
        <v>0</v>
      </c>
      <c r="AG175" s="1">
        <v>0</v>
      </c>
      <c r="AP175" s="46"/>
      <c r="BS175" s="44"/>
      <c r="CF175" s="69"/>
      <c r="DT175" s="44"/>
      <c r="DV175" s="69"/>
      <c r="DW175" s="69"/>
      <c r="DX175" s="44"/>
      <c r="FI175" s="1"/>
      <c r="FU175" s="44"/>
      <c r="FV175" s="44"/>
      <c r="FW175" s="69"/>
      <c r="FX175" s="69"/>
      <c r="FY175" s="44"/>
      <c r="GJ175" s="1"/>
      <c r="GL175" s="1"/>
      <c r="GP175" s="1"/>
      <c r="HJ175" s="1"/>
      <c r="IK175" s="1"/>
      <c r="IM175" s="1"/>
      <c r="IQ175" s="1"/>
      <c r="JV175" s="44"/>
      <c r="KZ175" s="87"/>
      <c r="LA175" s="87"/>
      <c r="LB175" s="87"/>
      <c r="LC175" s="87"/>
      <c r="LD175" s="87"/>
      <c r="LE175" s="87"/>
      <c r="LF175" s="87"/>
      <c r="LG175" s="87"/>
      <c r="LH175" s="87"/>
      <c r="LI175" s="87"/>
      <c r="OY175" s="44"/>
      <c r="PG175" s="44"/>
      <c r="PJ175" s="44"/>
      <c r="PO175" s="69"/>
      <c r="RB175" s="69"/>
      <c r="RD175" s="69"/>
      <c r="RG175" s="69"/>
      <c r="RI175" s="69"/>
      <c r="RJ175" s="69"/>
      <c r="RK175" s="69"/>
      <c r="RL175" s="69"/>
      <c r="RM175" s="69"/>
      <c r="RN175" s="69"/>
      <c r="RO175" s="69"/>
    </row>
    <row r="176" spans="2:576" x14ac:dyDescent="0.2">
      <c r="B176" s="43">
        <v>8</v>
      </c>
      <c r="C176" s="66">
        <f t="shared" ca="1" si="20"/>
        <v>16</v>
      </c>
      <c r="D176" s="84">
        <f t="shared" ca="1" si="21"/>
        <v>8.4656084656084651E-2</v>
      </c>
      <c r="E176" s="85">
        <f t="shared" ca="1" si="22"/>
        <v>16</v>
      </c>
      <c r="F176" s="86"/>
      <c r="G176">
        <v>182</v>
      </c>
      <c r="H176">
        <v>170</v>
      </c>
      <c r="I176">
        <v>134</v>
      </c>
      <c r="J176">
        <v>129</v>
      </c>
      <c r="K176">
        <v>188</v>
      </c>
      <c r="L176">
        <v>108</v>
      </c>
      <c r="M176">
        <v>98</v>
      </c>
      <c r="N176">
        <v>88</v>
      </c>
      <c r="O176">
        <v>124</v>
      </c>
      <c r="P176">
        <v>79</v>
      </c>
      <c r="Q176">
        <v>81</v>
      </c>
      <c r="R176">
        <v>68</v>
      </c>
      <c r="S176">
        <v>100</v>
      </c>
      <c r="T176">
        <v>53</v>
      </c>
      <c r="U176">
        <v>11</v>
      </c>
      <c r="V176">
        <v>38</v>
      </c>
      <c r="W176">
        <v>31</v>
      </c>
      <c r="X176">
        <v>22</v>
      </c>
      <c r="Y176">
        <v>27</v>
      </c>
      <c r="Z176">
        <v>21</v>
      </c>
      <c r="AA176">
        <v>14</v>
      </c>
      <c r="AB176" s="1">
        <v>7</v>
      </c>
      <c r="AC176" s="1">
        <v>13</v>
      </c>
      <c r="AD176" s="1">
        <v>6</v>
      </c>
      <c r="AE176" s="1">
        <v>16</v>
      </c>
      <c r="AF176" s="1">
        <v>16</v>
      </c>
      <c r="AG176" s="1">
        <v>16</v>
      </c>
      <c r="AP176" s="46"/>
      <c r="BS176" s="44"/>
      <c r="CF176" s="69"/>
      <c r="DT176" s="44"/>
      <c r="DV176" s="69"/>
      <c r="DW176" s="69"/>
      <c r="DX176" s="44"/>
      <c r="FI176" s="1"/>
      <c r="FU176" s="44"/>
      <c r="FV176" s="44"/>
      <c r="FW176" s="69"/>
      <c r="FX176" s="69"/>
      <c r="FY176" s="44"/>
      <c r="GJ176" s="1"/>
      <c r="GL176" s="1"/>
      <c r="GP176" s="1"/>
      <c r="HJ176" s="1"/>
      <c r="IK176" s="1"/>
      <c r="IM176" s="1"/>
      <c r="IQ176" s="1"/>
      <c r="JV176" s="44"/>
      <c r="KZ176" s="87"/>
      <c r="LA176" s="87"/>
      <c r="LB176" s="87"/>
      <c r="LC176" s="87"/>
      <c r="LD176" s="87"/>
      <c r="LE176" s="87"/>
      <c r="LF176" s="87"/>
      <c r="LG176" s="87"/>
      <c r="LH176" s="87"/>
      <c r="LI176" s="87"/>
      <c r="OY176" s="44"/>
      <c r="PG176" s="44"/>
      <c r="PJ176" s="44"/>
      <c r="PO176" s="69"/>
      <c r="RB176" s="69"/>
      <c r="RD176" s="69"/>
      <c r="RG176" s="69"/>
      <c r="RI176" s="69"/>
      <c r="RJ176" s="69"/>
      <c r="RK176" s="69"/>
      <c r="RL176" s="69"/>
      <c r="RM176" s="69"/>
      <c r="RN176" s="69"/>
      <c r="RO176" s="69"/>
    </row>
    <row r="177" spans="2:483" x14ac:dyDescent="0.2">
      <c r="B177" s="43">
        <v>9</v>
      </c>
      <c r="C177" s="66">
        <f t="shared" ca="1" si="20"/>
        <v>6</v>
      </c>
      <c r="D177" s="84">
        <f t="shared" ca="1" si="21"/>
        <v>0.27272727272727271</v>
      </c>
      <c r="E177" s="85">
        <f t="shared" ca="1" si="22"/>
        <v>4</v>
      </c>
      <c r="F177" s="86"/>
      <c r="G177">
        <v>13</v>
      </c>
      <c r="H177">
        <v>13</v>
      </c>
      <c r="I177">
        <v>12</v>
      </c>
      <c r="J177">
        <v>21</v>
      </c>
      <c r="K177">
        <v>11</v>
      </c>
      <c r="L177">
        <v>17</v>
      </c>
      <c r="M177">
        <v>10</v>
      </c>
      <c r="N177">
        <v>13</v>
      </c>
      <c r="O177">
        <v>19</v>
      </c>
      <c r="P177">
        <v>15</v>
      </c>
      <c r="Q177">
        <v>8</v>
      </c>
      <c r="R177">
        <v>14</v>
      </c>
      <c r="S177">
        <v>9</v>
      </c>
      <c r="T177">
        <v>7</v>
      </c>
      <c r="U177">
        <v>0</v>
      </c>
      <c r="V177">
        <v>0</v>
      </c>
      <c r="W177">
        <v>1</v>
      </c>
      <c r="X177">
        <v>1</v>
      </c>
      <c r="Y177">
        <v>2</v>
      </c>
      <c r="Z177">
        <v>5</v>
      </c>
      <c r="AA177">
        <v>2</v>
      </c>
      <c r="AB177" s="1">
        <v>4</v>
      </c>
      <c r="AC177" s="1">
        <v>11</v>
      </c>
      <c r="AD177" s="1">
        <v>2</v>
      </c>
      <c r="AE177" s="1">
        <v>6</v>
      </c>
      <c r="AF177" s="1">
        <v>3</v>
      </c>
      <c r="AG177" s="1">
        <v>6</v>
      </c>
      <c r="AP177" s="46"/>
      <c r="BS177" s="44"/>
      <c r="CF177" s="69"/>
      <c r="DT177" s="44"/>
      <c r="DV177" s="69"/>
      <c r="DW177" s="69"/>
      <c r="DX177" s="44"/>
      <c r="FI177" s="1"/>
      <c r="FU177" s="44"/>
      <c r="FV177" s="44"/>
      <c r="FW177" s="69"/>
      <c r="FX177" s="69"/>
      <c r="FY177" s="44"/>
      <c r="GJ177" s="1"/>
      <c r="GL177" s="1"/>
      <c r="GP177" s="1"/>
      <c r="HJ177" s="1"/>
      <c r="IK177" s="1"/>
      <c r="IM177" s="1"/>
      <c r="IQ177" s="1"/>
      <c r="JV177" s="44"/>
      <c r="KZ177" s="87"/>
      <c r="LA177" s="87"/>
      <c r="LB177" s="87"/>
      <c r="LC177" s="87"/>
      <c r="LD177" s="87"/>
      <c r="LE177" s="87"/>
      <c r="LF177" s="87"/>
      <c r="LG177" s="87"/>
      <c r="LH177" s="87"/>
      <c r="LI177" s="87"/>
      <c r="OY177" s="44"/>
      <c r="PG177" s="44"/>
      <c r="PJ177" s="44"/>
      <c r="PO177" s="69"/>
      <c r="RB177" s="69"/>
      <c r="RD177" s="69"/>
      <c r="RG177" s="69"/>
      <c r="RI177" s="69"/>
      <c r="RJ177" s="69"/>
      <c r="RK177" s="69"/>
      <c r="RL177" s="69"/>
      <c r="RM177" s="69"/>
      <c r="RN177" s="69"/>
      <c r="RO177" s="69"/>
    </row>
    <row r="178" spans="2:483" x14ac:dyDescent="0.2">
      <c r="B178" s="43">
        <v>10</v>
      </c>
      <c r="C178" s="66">
        <f t="shared" ca="1" si="20"/>
        <v>20</v>
      </c>
      <c r="D178" s="84">
        <f t="shared" ca="1" si="21"/>
        <v>0.33898305084745761</v>
      </c>
      <c r="E178" s="85">
        <f t="shared" ca="1" si="22"/>
        <v>2</v>
      </c>
      <c r="F178" s="86"/>
      <c r="G178">
        <v>33</v>
      </c>
      <c r="H178">
        <v>48</v>
      </c>
      <c r="I178">
        <v>41</v>
      </c>
      <c r="J178">
        <v>35</v>
      </c>
      <c r="K178">
        <v>40</v>
      </c>
      <c r="L178">
        <v>50</v>
      </c>
      <c r="M178">
        <v>38</v>
      </c>
      <c r="N178">
        <v>29</v>
      </c>
      <c r="O178">
        <v>43</v>
      </c>
      <c r="P178">
        <v>34</v>
      </c>
      <c r="Q178">
        <v>25</v>
      </c>
      <c r="R178">
        <v>28</v>
      </c>
      <c r="S178">
        <v>32</v>
      </c>
      <c r="T178">
        <v>18</v>
      </c>
      <c r="U178">
        <v>4</v>
      </c>
      <c r="V178">
        <v>2</v>
      </c>
      <c r="W178">
        <v>0</v>
      </c>
      <c r="X178">
        <v>1</v>
      </c>
      <c r="Y178">
        <v>3</v>
      </c>
      <c r="Z178">
        <v>21</v>
      </c>
      <c r="AA178">
        <v>35</v>
      </c>
      <c r="AB178" s="1">
        <v>28</v>
      </c>
      <c r="AC178" s="1">
        <v>20</v>
      </c>
      <c r="AD178" s="1">
        <v>26</v>
      </c>
      <c r="AE178" s="1">
        <v>21</v>
      </c>
      <c r="AF178" s="1">
        <v>17</v>
      </c>
      <c r="AG178" s="1">
        <v>20</v>
      </c>
      <c r="AP178" s="46"/>
      <c r="BS178" s="44"/>
      <c r="CF178" s="69"/>
      <c r="DT178" s="44"/>
      <c r="DV178" s="69"/>
      <c r="DW178" s="69"/>
      <c r="DX178" s="44"/>
      <c r="FI178" s="1"/>
      <c r="FU178" s="44"/>
      <c r="FV178" s="44"/>
      <c r="FW178" s="69"/>
      <c r="FX178" s="69"/>
      <c r="FY178" s="44"/>
      <c r="GJ178" s="1"/>
      <c r="GL178" s="1"/>
      <c r="GP178" s="1"/>
      <c r="HJ178" s="1"/>
      <c r="IK178" s="1"/>
      <c r="IM178" s="1"/>
      <c r="IQ178" s="1"/>
      <c r="JV178" s="44"/>
      <c r="KZ178" s="87"/>
      <c r="LA178" s="87"/>
      <c r="LB178" s="87"/>
      <c r="LC178" s="87"/>
      <c r="LD178" s="87"/>
      <c r="LE178" s="87"/>
      <c r="LF178" s="87"/>
      <c r="LG178" s="87"/>
      <c r="LH178" s="87"/>
      <c r="LI178" s="87"/>
      <c r="OY178" s="44"/>
      <c r="PG178" s="44"/>
      <c r="PJ178" s="44"/>
      <c r="PO178" s="69"/>
      <c r="RB178" s="69"/>
      <c r="RD178" s="69"/>
      <c r="RG178" s="69"/>
      <c r="RI178" s="69"/>
      <c r="RJ178" s="69"/>
      <c r="RK178" s="69"/>
      <c r="RL178" s="69"/>
      <c r="RM178" s="69"/>
      <c r="RN178" s="69"/>
      <c r="RO178" s="69"/>
    </row>
    <row r="179" spans="2:483" x14ac:dyDescent="0.2">
      <c r="B179" s="43">
        <v>11</v>
      </c>
      <c r="C179" s="66">
        <f t="shared" ca="1" si="20"/>
        <v>8</v>
      </c>
      <c r="D179" s="84">
        <f t="shared" ca="1" si="21"/>
        <v>0.10526315789473684</v>
      </c>
      <c r="E179" s="85">
        <f t="shared" ca="1" si="22"/>
        <v>15</v>
      </c>
      <c r="F179" s="86"/>
      <c r="G179">
        <v>111</v>
      </c>
      <c r="H179">
        <v>109</v>
      </c>
      <c r="I179">
        <v>88</v>
      </c>
      <c r="J179">
        <v>107</v>
      </c>
      <c r="K179">
        <v>102</v>
      </c>
      <c r="L179">
        <v>88</v>
      </c>
      <c r="M179">
        <v>92</v>
      </c>
      <c r="N179">
        <v>69</v>
      </c>
      <c r="O179">
        <v>94</v>
      </c>
      <c r="P179">
        <v>72</v>
      </c>
      <c r="Q179">
        <v>76</v>
      </c>
      <c r="R179">
        <v>70</v>
      </c>
      <c r="S179">
        <v>72</v>
      </c>
      <c r="T179">
        <v>44</v>
      </c>
      <c r="U179">
        <v>18</v>
      </c>
      <c r="V179">
        <v>43</v>
      </c>
      <c r="W179">
        <v>14</v>
      </c>
      <c r="X179">
        <v>5</v>
      </c>
      <c r="Y179">
        <v>2</v>
      </c>
      <c r="Z179">
        <v>8</v>
      </c>
      <c r="AA179">
        <v>14</v>
      </c>
      <c r="AB179" s="1">
        <v>9</v>
      </c>
      <c r="AC179" s="1">
        <v>9</v>
      </c>
      <c r="AD179" s="1">
        <v>10</v>
      </c>
      <c r="AE179" s="1">
        <v>1</v>
      </c>
      <c r="AF179" s="1">
        <v>4</v>
      </c>
      <c r="AG179" s="1">
        <v>8</v>
      </c>
      <c r="AP179" s="46"/>
      <c r="BS179" s="44"/>
      <c r="CF179" s="69"/>
      <c r="DT179" s="44"/>
      <c r="DV179" s="69"/>
      <c r="DW179" s="69"/>
      <c r="DX179" s="44"/>
      <c r="FI179" s="1"/>
      <c r="FU179" s="44"/>
      <c r="FV179" s="44"/>
      <c r="FW179" s="69"/>
      <c r="FX179" s="69"/>
      <c r="FY179" s="44"/>
      <c r="GJ179" s="1"/>
      <c r="GL179" s="1"/>
      <c r="GP179" s="1"/>
      <c r="HJ179" s="1"/>
      <c r="IK179" s="1"/>
      <c r="IM179" s="1"/>
      <c r="IQ179" s="1"/>
      <c r="JV179" s="44"/>
      <c r="KZ179" s="87"/>
      <c r="LA179" s="87"/>
      <c r="LB179" s="87"/>
      <c r="LC179" s="87"/>
      <c r="LD179" s="87"/>
      <c r="LE179" s="87"/>
      <c r="LF179" s="87"/>
      <c r="LG179" s="87"/>
      <c r="LH179" s="87"/>
      <c r="LI179" s="87"/>
      <c r="OY179" s="44"/>
      <c r="PG179" s="44"/>
      <c r="PJ179" s="44"/>
      <c r="PO179" s="69"/>
      <c r="RB179" s="69"/>
      <c r="RD179" s="69"/>
      <c r="RG179" s="69"/>
      <c r="RI179" s="69"/>
      <c r="RJ179" s="69"/>
      <c r="RK179" s="69"/>
      <c r="RL179" s="69"/>
      <c r="RM179" s="69"/>
      <c r="RN179" s="69"/>
      <c r="RO179" s="69"/>
    </row>
    <row r="180" spans="2:483" x14ac:dyDescent="0.2">
      <c r="B180" s="43">
        <v>12</v>
      </c>
      <c r="C180" s="66">
        <f t="shared" ca="1" si="20"/>
        <v>39</v>
      </c>
      <c r="D180" s="84">
        <f t="shared" ca="1" si="21"/>
        <v>0.15725806451612903</v>
      </c>
      <c r="E180" s="85">
        <f t="shared" ca="1" si="22"/>
        <v>8</v>
      </c>
      <c r="F180" s="86"/>
      <c r="G180">
        <v>276</v>
      </c>
      <c r="H180">
        <v>215</v>
      </c>
      <c r="I180">
        <v>195</v>
      </c>
      <c r="J180">
        <v>168</v>
      </c>
      <c r="K180">
        <v>217</v>
      </c>
      <c r="L180">
        <v>256</v>
      </c>
      <c r="M180">
        <v>249</v>
      </c>
      <c r="N180">
        <v>256</v>
      </c>
      <c r="O180">
        <v>237</v>
      </c>
      <c r="P180">
        <v>176</v>
      </c>
      <c r="Q180">
        <v>135</v>
      </c>
      <c r="R180">
        <v>157</v>
      </c>
      <c r="S180">
        <v>165</v>
      </c>
      <c r="T180">
        <v>97</v>
      </c>
      <c r="U180">
        <v>4</v>
      </c>
      <c r="V180">
        <v>13</v>
      </c>
      <c r="W180">
        <v>5</v>
      </c>
      <c r="X180">
        <v>1</v>
      </c>
      <c r="Y180">
        <v>5</v>
      </c>
      <c r="Z180">
        <v>34</v>
      </c>
      <c r="AA180">
        <v>54</v>
      </c>
      <c r="AB180" s="1">
        <v>43</v>
      </c>
      <c r="AC180" s="1">
        <v>53</v>
      </c>
      <c r="AD180" s="1">
        <v>62</v>
      </c>
      <c r="AE180" s="1">
        <v>51</v>
      </c>
      <c r="AF180" s="1">
        <v>74</v>
      </c>
      <c r="AG180" s="1">
        <v>39</v>
      </c>
      <c r="AP180" s="46"/>
      <c r="BS180" s="44"/>
      <c r="CF180" s="69"/>
      <c r="DT180" s="44"/>
      <c r="DV180" s="69"/>
      <c r="DW180" s="69"/>
      <c r="DX180" s="44"/>
      <c r="FI180" s="1"/>
      <c r="FU180" s="44"/>
      <c r="FV180" s="44"/>
      <c r="FW180" s="69"/>
      <c r="FX180" s="69"/>
      <c r="FY180" s="44"/>
      <c r="GJ180" s="1"/>
      <c r="GL180" s="1"/>
      <c r="GP180" s="1"/>
      <c r="HJ180" s="1"/>
      <c r="IK180" s="1"/>
      <c r="IM180" s="1"/>
      <c r="IQ180" s="1"/>
      <c r="JV180" s="44"/>
      <c r="KZ180" s="87"/>
      <c r="LA180" s="87"/>
      <c r="LB180" s="87"/>
      <c r="LC180" s="87"/>
      <c r="LD180" s="87"/>
      <c r="LE180" s="87"/>
      <c r="LF180" s="87"/>
      <c r="LG180" s="87"/>
      <c r="LH180" s="87"/>
      <c r="LI180" s="87"/>
      <c r="OY180" s="44"/>
      <c r="PG180" s="44"/>
      <c r="PJ180" s="44"/>
      <c r="PO180" s="69"/>
      <c r="RB180" s="69"/>
      <c r="RD180" s="69"/>
      <c r="RG180" s="69"/>
      <c r="RI180" s="69"/>
      <c r="RJ180" s="69"/>
      <c r="RK180" s="69"/>
      <c r="RL180" s="69"/>
      <c r="RM180" s="69"/>
      <c r="RN180" s="69"/>
      <c r="RO180" s="69"/>
    </row>
    <row r="181" spans="2:483" x14ac:dyDescent="0.2">
      <c r="B181" s="43">
        <v>13</v>
      </c>
      <c r="C181" s="66">
        <f t="shared" ca="1" si="20"/>
        <v>7</v>
      </c>
      <c r="D181" s="84">
        <f t="shared" ca="1" si="21"/>
        <v>0.15909090909090909</v>
      </c>
      <c r="E181" s="85">
        <f t="shared" ca="1" si="22"/>
        <v>7</v>
      </c>
      <c r="F181" s="86"/>
      <c r="G181">
        <v>15</v>
      </c>
      <c r="H181">
        <v>7</v>
      </c>
      <c r="I181">
        <v>20</v>
      </c>
      <c r="J181">
        <v>13</v>
      </c>
      <c r="K181">
        <v>18</v>
      </c>
      <c r="L181">
        <v>21</v>
      </c>
      <c r="M181">
        <v>16</v>
      </c>
      <c r="N181">
        <v>21</v>
      </c>
      <c r="O181">
        <v>23</v>
      </c>
      <c r="P181">
        <v>27</v>
      </c>
      <c r="Q181">
        <v>22</v>
      </c>
      <c r="R181">
        <v>21</v>
      </c>
      <c r="S181">
        <v>18</v>
      </c>
      <c r="T181">
        <v>14</v>
      </c>
      <c r="U181">
        <v>4</v>
      </c>
      <c r="V181">
        <v>4</v>
      </c>
      <c r="W181">
        <v>7</v>
      </c>
      <c r="X181">
        <v>7</v>
      </c>
      <c r="Y181">
        <v>4</v>
      </c>
      <c r="Z181">
        <v>9</v>
      </c>
      <c r="AA181">
        <v>11</v>
      </c>
      <c r="AB181" s="1">
        <v>3</v>
      </c>
      <c r="AC181" s="1">
        <v>9</v>
      </c>
      <c r="AD181" s="1">
        <v>12</v>
      </c>
      <c r="AE181" s="1">
        <v>14</v>
      </c>
      <c r="AF181" s="1">
        <v>9</v>
      </c>
      <c r="AG181" s="1">
        <v>7</v>
      </c>
      <c r="AP181" s="46"/>
      <c r="BS181" s="44"/>
      <c r="CF181" s="69"/>
      <c r="DT181" s="44"/>
      <c r="DV181" s="69"/>
      <c r="DW181" s="69"/>
      <c r="DX181" s="44"/>
      <c r="FI181" s="1"/>
      <c r="FU181" s="44"/>
      <c r="FV181" s="44"/>
      <c r="FW181" s="69"/>
      <c r="FX181" s="69"/>
      <c r="FY181" s="44"/>
      <c r="GJ181" s="1"/>
      <c r="GL181" s="1"/>
      <c r="GP181" s="1"/>
      <c r="HJ181" s="1"/>
      <c r="IK181" s="1"/>
      <c r="IM181" s="1"/>
      <c r="IQ181" s="1"/>
      <c r="JV181" s="44"/>
      <c r="KZ181" s="87"/>
      <c r="LA181" s="87"/>
      <c r="LB181" s="87"/>
      <c r="LC181" s="87"/>
      <c r="LD181" s="87"/>
      <c r="LE181" s="87"/>
      <c r="LF181" s="87"/>
      <c r="LG181" s="87"/>
      <c r="LH181" s="87"/>
      <c r="LI181" s="87"/>
      <c r="OY181" s="44"/>
      <c r="PG181" s="44"/>
      <c r="PJ181" s="44"/>
      <c r="PO181" s="69"/>
      <c r="RB181" s="69"/>
      <c r="RD181" s="69"/>
      <c r="RG181" s="69"/>
      <c r="RI181" s="69"/>
      <c r="RJ181" s="69"/>
      <c r="RK181" s="69"/>
      <c r="RL181" s="69"/>
      <c r="RM181" s="69"/>
      <c r="RN181" s="69"/>
      <c r="RO181" s="69"/>
    </row>
    <row r="182" spans="2:483" x14ac:dyDescent="0.2">
      <c r="B182" s="43">
        <v>14</v>
      </c>
      <c r="C182" s="66">
        <f t="shared" ca="1" si="20"/>
        <v>11</v>
      </c>
      <c r="D182" s="84">
        <f t="shared" ca="1" si="21"/>
        <v>0.15277777777777779</v>
      </c>
      <c r="E182" s="85">
        <f t="shared" ca="1" si="22"/>
        <v>10</v>
      </c>
      <c r="F182" s="86"/>
      <c r="G182">
        <v>119</v>
      </c>
      <c r="H182">
        <v>98</v>
      </c>
      <c r="I182">
        <v>99</v>
      </c>
      <c r="J182">
        <v>76</v>
      </c>
      <c r="K182">
        <v>80</v>
      </c>
      <c r="L182">
        <v>55</v>
      </c>
      <c r="M182">
        <v>79</v>
      </c>
      <c r="N182">
        <v>73</v>
      </c>
      <c r="O182">
        <v>80</v>
      </c>
      <c r="P182">
        <v>52</v>
      </c>
      <c r="Q182">
        <v>46</v>
      </c>
      <c r="R182">
        <v>59</v>
      </c>
      <c r="S182">
        <v>59</v>
      </c>
      <c r="T182">
        <v>21</v>
      </c>
      <c r="U182">
        <v>10</v>
      </c>
      <c r="V182">
        <v>41</v>
      </c>
      <c r="W182">
        <v>12</v>
      </c>
      <c r="X182">
        <v>18</v>
      </c>
      <c r="Y182">
        <v>10</v>
      </c>
      <c r="Z182">
        <v>6</v>
      </c>
      <c r="AA182">
        <v>17</v>
      </c>
      <c r="AB182" s="1">
        <v>16</v>
      </c>
      <c r="AC182" s="1">
        <v>20</v>
      </c>
      <c r="AD182" s="1">
        <v>6</v>
      </c>
      <c r="AE182" s="1">
        <v>5</v>
      </c>
      <c r="AF182" s="1">
        <v>7</v>
      </c>
      <c r="AG182" s="1">
        <v>11</v>
      </c>
      <c r="AP182" s="46"/>
      <c r="BS182" s="44"/>
      <c r="CF182" s="69"/>
      <c r="DT182" s="44"/>
      <c r="DV182" s="69"/>
      <c r="DW182" s="69"/>
      <c r="DX182" s="44"/>
      <c r="FI182" s="1"/>
      <c r="FU182" s="44"/>
      <c r="FV182" s="44"/>
      <c r="FW182" s="69"/>
      <c r="FX182" s="69"/>
      <c r="FY182" s="44"/>
      <c r="GJ182" s="1"/>
      <c r="GL182" s="1"/>
      <c r="GP182" s="1"/>
      <c r="HJ182" s="1"/>
      <c r="IK182" s="1"/>
      <c r="IM182" s="1"/>
      <c r="IQ182" s="1"/>
      <c r="JV182" s="44"/>
      <c r="KZ182" s="87"/>
      <c r="LA182" s="87"/>
      <c r="LB182" s="87"/>
      <c r="LC182" s="87"/>
      <c r="LD182" s="87"/>
      <c r="LE182" s="87"/>
      <c r="LF182" s="87"/>
      <c r="LG182" s="87"/>
      <c r="LH182" s="87"/>
      <c r="LI182" s="87"/>
      <c r="OY182" s="44"/>
      <c r="PG182" s="44"/>
      <c r="PJ182" s="44"/>
      <c r="PO182" s="69"/>
      <c r="RB182" s="69"/>
      <c r="RD182" s="69"/>
      <c r="RG182" s="69"/>
      <c r="RI182" s="69"/>
      <c r="RJ182" s="69"/>
      <c r="RK182" s="69"/>
      <c r="RL182" s="69"/>
      <c r="RM182" s="69"/>
      <c r="RN182" s="69"/>
      <c r="RO182" s="69"/>
    </row>
    <row r="183" spans="2:483" x14ac:dyDescent="0.2">
      <c r="B183" s="43">
        <v>15</v>
      </c>
      <c r="C183" s="66">
        <f t="shared" ca="1" si="20"/>
        <v>10</v>
      </c>
      <c r="D183" s="84">
        <f t="shared" ca="1" si="21"/>
        <v>5.6179775280898875E-2</v>
      </c>
      <c r="E183" s="85">
        <f t="shared" ca="1" si="22"/>
        <v>18</v>
      </c>
      <c r="F183" s="86"/>
      <c r="G183">
        <v>183</v>
      </c>
      <c r="H183">
        <v>143</v>
      </c>
      <c r="I183">
        <v>143</v>
      </c>
      <c r="J183">
        <v>113</v>
      </c>
      <c r="K183">
        <v>149</v>
      </c>
      <c r="L183">
        <v>88</v>
      </c>
      <c r="M183">
        <v>63</v>
      </c>
      <c r="N183">
        <v>61</v>
      </c>
      <c r="O183">
        <v>63</v>
      </c>
      <c r="P183">
        <v>32</v>
      </c>
      <c r="Q183">
        <v>36</v>
      </c>
      <c r="R183">
        <v>42</v>
      </c>
      <c r="S183">
        <v>43</v>
      </c>
      <c r="T183">
        <v>25</v>
      </c>
      <c r="U183">
        <v>6</v>
      </c>
      <c r="V183">
        <v>15</v>
      </c>
      <c r="W183">
        <v>3</v>
      </c>
      <c r="X183">
        <v>3</v>
      </c>
      <c r="Y183">
        <v>4</v>
      </c>
      <c r="Z183">
        <v>11</v>
      </c>
      <c r="AA183">
        <v>24</v>
      </c>
      <c r="AB183" s="1">
        <v>15</v>
      </c>
      <c r="AC183" s="1">
        <v>6</v>
      </c>
      <c r="AD183" s="1">
        <v>13</v>
      </c>
      <c r="AE183" s="1">
        <v>13</v>
      </c>
      <c r="AF183" s="1">
        <v>4</v>
      </c>
      <c r="AG183" s="1">
        <v>10</v>
      </c>
      <c r="AP183" s="46"/>
      <c r="BS183" s="44"/>
      <c r="CF183" s="69"/>
      <c r="DT183" s="44"/>
      <c r="DV183" s="69"/>
      <c r="DW183" s="69"/>
      <c r="DX183" s="44"/>
      <c r="FI183" s="1"/>
      <c r="FU183" s="44"/>
      <c r="FV183" s="44"/>
      <c r="FW183" s="69"/>
      <c r="FX183" s="69"/>
      <c r="FY183" s="44"/>
      <c r="GJ183" s="1"/>
      <c r="GL183" s="1"/>
      <c r="GP183" s="1"/>
      <c r="HJ183" s="1"/>
      <c r="IK183" s="1"/>
      <c r="IM183" s="1"/>
      <c r="IQ183" s="1"/>
      <c r="JV183" s="44"/>
      <c r="KZ183" s="87"/>
      <c r="LA183" s="87"/>
      <c r="LB183" s="87"/>
      <c r="LC183" s="87"/>
      <c r="LD183" s="87"/>
      <c r="LE183" s="87"/>
      <c r="LF183" s="87"/>
      <c r="LG183" s="87"/>
      <c r="LH183" s="87"/>
      <c r="LI183" s="87"/>
      <c r="OY183" s="44"/>
      <c r="PG183" s="44"/>
      <c r="PJ183" s="44"/>
      <c r="PO183" s="69"/>
      <c r="RB183" s="69"/>
      <c r="RD183" s="69"/>
      <c r="RG183" s="69"/>
      <c r="RI183" s="69"/>
      <c r="RJ183" s="69"/>
      <c r="RK183" s="69"/>
      <c r="RL183" s="69"/>
      <c r="RM183" s="69"/>
      <c r="RN183" s="69"/>
      <c r="RO183" s="69"/>
    </row>
    <row r="184" spans="2:483" x14ac:dyDescent="0.2">
      <c r="B184" s="43">
        <v>16</v>
      </c>
      <c r="C184" s="66">
        <f t="shared" ca="1" si="20"/>
        <v>15</v>
      </c>
      <c r="D184" s="84">
        <f t="shared" ca="1" si="21"/>
        <v>0.33333333333333331</v>
      </c>
      <c r="E184" s="85">
        <f t="shared" ca="1" si="22"/>
        <v>3</v>
      </c>
      <c r="F184" s="86"/>
      <c r="G184">
        <v>70</v>
      </c>
      <c r="H184">
        <v>64</v>
      </c>
      <c r="I184">
        <v>49</v>
      </c>
      <c r="J184">
        <v>32</v>
      </c>
      <c r="K184">
        <v>57</v>
      </c>
      <c r="L184">
        <v>53</v>
      </c>
      <c r="M184">
        <v>61</v>
      </c>
      <c r="N184">
        <v>57</v>
      </c>
      <c r="O184">
        <v>54</v>
      </c>
      <c r="P184">
        <v>44</v>
      </c>
      <c r="Q184">
        <v>33</v>
      </c>
      <c r="R184">
        <v>35</v>
      </c>
      <c r="S184">
        <v>39</v>
      </c>
      <c r="T184">
        <v>31</v>
      </c>
      <c r="U184">
        <v>3</v>
      </c>
      <c r="V184">
        <v>28</v>
      </c>
      <c r="W184">
        <v>7</v>
      </c>
      <c r="X184">
        <v>10</v>
      </c>
      <c r="Y184">
        <v>12</v>
      </c>
      <c r="Z184">
        <v>14</v>
      </c>
      <c r="AA184">
        <v>17</v>
      </c>
      <c r="AB184" s="1">
        <v>11</v>
      </c>
      <c r="AC184" s="1">
        <v>9</v>
      </c>
      <c r="AD184" s="1">
        <v>20</v>
      </c>
      <c r="AE184" s="1">
        <v>15</v>
      </c>
      <c r="AF184" s="1">
        <v>12</v>
      </c>
      <c r="AG184" s="1">
        <v>15</v>
      </c>
      <c r="AP184" s="46"/>
      <c r="BS184" s="44"/>
      <c r="CF184" s="69"/>
      <c r="DT184" s="44"/>
      <c r="DV184" s="69"/>
      <c r="DW184" s="69"/>
      <c r="DX184" s="44"/>
      <c r="FI184" s="1"/>
      <c r="FU184" s="44"/>
      <c r="FV184" s="44"/>
      <c r="FW184" s="69"/>
      <c r="FX184" s="69"/>
      <c r="FY184" s="44"/>
      <c r="GJ184" s="1"/>
      <c r="GL184" s="1"/>
      <c r="GP184" s="1"/>
      <c r="HJ184" s="1"/>
      <c r="IK184" s="1"/>
      <c r="IM184" s="1"/>
      <c r="IQ184" s="1"/>
      <c r="JV184" s="44"/>
      <c r="KZ184" s="87"/>
      <c r="LA184" s="87"/>
      <c r="LB184" s="87"/>
      <c r="LC184" s="87"/>
      <c r="LD184" s="87"/>
      <c r="LE184" s="87"/>
      <c r="LF184" s="87"/>
      <c r="LG184" s="87"/>
      <c r="LH184" s="87"/>
      <c r="LI184" s="87"/>
      <c r="OY184" s="44"/>
      <c r="PG184" s="44"/>
      <c r="PJ184" s="44"/>
      <c r="PO184" s="69"/>
      <c r="RB184" s="69"/>
      <c r="RD184" s="69"/>
      <c r="RG184" s="69"/>
      <c r="RI184" s="69"/>
      <c r="RJ184" s="69"/>
      <c r="RK184" s="69"/>
      <c r="RL184" s="69"/>
      <c r="RM184" s="69"/>
      <c r="RN184" s="69"/>
      <c r="RO184" s="69"/>
    </row>
    <row r="185" spans="2:483" x14ac:dyDescent="0.2">
      <c r="B185" s="43">
        <v>17</v>
      </c>
      <c r="C185" s="66">
        <f t="shared" ca="1" si="20"/>
        <v>15</v>
      </c>
      <c r="D185" s="84">
        <f t="shared" ca="1" si="21"/>
        <v>0.20270270270270271</v>
      </c>
      <c r="E185" s="85">
        <f t="shared" ca="1" si="22"/>
        <v>5</v>
      </c>
      <c r="F185" s="86"/>
      <c r="G185">
        <v>74</v>
      </c>
      <c r="H185">
        <v>67</v>
      </c>
      <c r="I185">
        <v>54</v>
      </c>
      <c r="J185">
        <v>47</v>
      </c>
      <c r="K185">
        <v>73</v>
      </c>
      <c r="L185">
        <v>33</v>
      </c>
      <c r="M185">
        <v>47</v>
      </c>
      <c r="N185">
        <v>60</v>
      </c>
      <c r="O185">
        <v>59</v>
      </c>
      <c r="P185">
        <v>33</v>
      </c>
      <c r="Q185">
        <v>30</v>
      </c>
      <c r="R185">
        <v>31</v>
      </c>
      <c r="S185">
        <v>47</v>
      </c>
      <c r="T185">
        <v>12</v>
      </c>
      <c r="U185">
        <v>7</v>
      </c>
      <c r="V185">
        <v>29</v>
      </c>
      <c r="W185">
        <v>20</v>
      </c>
      <c r="X185">
        <v>6</v>
      </c>
      <c r="Y185">
        <v>10</v>
      </c>
      <c r="Z185">
        <v>20</v>
      </c>
      <c r="AA185">
        <v>20</v>
      </c>
      <c r="AB185" s="1">
        <v>10</v>
      </c>
      <c r="AC185" s="1">
        <v>7</v>
      </c>
      <c r="AD185" s="1">
        <v>12</v>
      </c>
      <c r="AE185" s="1">
        <v>6</v>
      </c>
      <c r="AF185" s="1">
        <v>8</v>
      </c>
      <c r="AG185" s="1">
        <v>15</v>
      </c>
      <c r="AP185" s="46"/>
      <c r="BS185" s="44"/>
      <c r="CF185" s="69"/>
      <c r="DT185" s="44"/>
      <c r="DV185" s="69"/>
      <c r="DW185" s="69"/>
      <c r="DX185" s="44"/>
      <c r="FI185" s="1"/>
      <c r="FU185" s="44"/>
      <c r="FV185" s="44"/>
      <c r="FW185" s="69"/>
      <c r="FX185" s="69"/>
      <c r="FY185" s="44"/>
      <c r="GJ185" s="1"/>
      <c r="GL185" s="1"/>
      <c r="GP185" s="1"/>
      <c r="HJ185" s="1"/>
      <c r="IK185" s="1"/>
      <c r="IM185" s="1"/>
      <c r="IQ185" s="1"/>
      <c r="JV185" s="44"/>
      <c r="KZ185" s="87"/>
      <c r="LA185" s="87"/>
      <c r="LB185" s="87"/>
      <c r="LC185" s="87"/>
      <c r="LD185" s="87"/>
      <c r="LE185" s="87"/>
      <c r="LF185" s="87"/>
      <c r="LG185" s="87"/>
      <c r="LH185" s="87"/>
      <c r="LI185" s="87"/>
      <c r="OY185" s="44"/>
      <c r="PG185" s="44"/>
      <c r="PJ185" s="44"/>
      <c r="PO185" s="69"/>
      <c r="RB185" s="69"/>
      <c r="RD185" s="69"/>
      <c r="RG185" s="69"/>
      <c r="RI185" s="69"/>
      <c r="RJ185" s="69"/>
      <c r="RK185" s="69"/>
      <c r="RL185" s="69"/>
      <c r="RM185" s="69"/>
      <c r="RN185" s="69"/>
      <c r="RO185" s="69"/>
    </row>
    <row r="186" spans="2:483" x14ac:dyDescent="0.2">
      <c r="B186" s="43">
        <v>18</v>
      </c>
      <c r="C186" s="66">
        <f t="shared" ca="1" si="20"/>
        <v>1</v>
      </c>
      <c r="D186" s="84">
        <f t="shared" ca="1" si="21"/>
        <v>1.9607843137254902E-2</v>
      </c>
      <c r="E186" s="85">
        <f t="shared" ca="1" si="22"/>
        <v>20</v>
      </c>
      <c r="F186" s="86"/>
      <c r="G186">
        <v>25</v>
      </c>
      <c r="H186">
        <v>16</v>
      </c>
      <c r="I186">
        <v>24</v>
      </c>
      <c r="J186">
        <v>32</v>
      </c>
      <c r="K186">
        <v>53</v>
      </c>
      <c r="L186">
        <v>16</v>
      </c>
      <c r="M186">
        <v>18</v>
      </c>
      <c r="N186">
        <v>29</v>
      </c>
      <c r="O186">
        <v>20</v>
      </c>
      <c r="P186">
        <v>9</v>
      </c>
      <c r="Q186">
        <v>10</v>
      </c>
      <c r="R186">
        <v>12</v>
      </c>
      <c r="S186">
        <v>10</v>
      </c>
      <c r="T186">
        <v>3</v>
      </c>
      <c r="U186">
        <v>0</v>
      </c>
      <c r="V186">
        <v>3</v>
      </c>
      <c r="W186">
        <v>1</v>
      </c>
      <c r="X186">
        <v>1</v>
      </c>
      <c r="Y186">
        <v>4</v>
      </c>
      <c r="Z186">
        <v>2</v>
      </c>
      <c r="AA186">
        <v>5</v>
      </c>
      <c r="AB186" s="1">
        <v>1</v>
      </c>
      <c r="AC186" s="1">
        <v>1</v>
      </c>
      <c r="AD186" s="1">
        <v>4</v>
      </c>
      <c r="AE186" s="1">
        <v>2</v>
      </c>
      <c r="AF186" s="1">
        <v>0</v>
      </c>
      <c r="AG186" s="1">
        <v>1</v>
      </c>
      <c r="AP186" s="46"/>
      <c r="BS186" s="44"/>
      <c r="CF186" s="69"/>
      <c r="DT186" s="44"/>
      <c r="DV186" s="69"/>
      <c r="DW186" s="69"/>
      <c r="DX186" s="44"/>
      <c r="FI186" s="1"/>
      <c r="FU186" s="44"/>
      <c r="FV186" s="44"/>
      <c r="FW186" s="69"/>
      <c r="FX186" s="69"/>
      <c r="FY186" s="44"/>
      <c r="GJ186" s="1"/>
      <c r="GL186" s="1"/>
      <c r="GP186" s="1"/>
      <c r="HJ186" s="1"/>
      <c r="IK186" s="1"/>
      <c r="IM186" s="1"/>
      <c r="IQ186" s="1"/>
      <c r="JV186" s="44"/>
      <c r="KZ186" s="87"/>
      <c r="LA186" s="87"/>
      <c r="LB186" s="87"/>
      <c r="LC186" s="87"/>
      <c r="LD186" s="87"/>
      <c r="LE186" s="87"/>
      <c r="LF186" s="87"/>
      <c r="LG186" s="87"/>
      <c r="LH186" s="87"/>
      <c r="LI186" s="87"/>
      <c r="OY186" s="44"/>
      <c r="PG186" s="44"/>
      <c r="PJ186" s="44"/>
      <c r="PO186" s="69"/>
      <c r="RB186" s="69"/>
      <c r="RD186" s="69"/>
      <c r="RG186" s="69"/>
      <c r="RI186" s="69"/>
      <c r="RJ186" s="69"/>
      <c r="RK186" s="69"/>
      <c r="RL186" s="69"/>
      <c r="RM186" s="69"/>
      <c r="RN186" s="69"/>
      <c r="RO186" s="69"/>
    </row>
    <row r="187" spans="2:483" x14ac:dyDescent="0.2">
      <c r="B187" s="43">
        <v>19</v>
      </c>
      <c r="C187" s="66">
        <f t="shared" ca="1" si="20"/>
        <v>4</v>
      </c>
      <c r="D187" s="84">
        <f t="shared" ca="1" si="21"/>
        <v>0.125</v>
      </c>
      <c r="E187" s="85">
        <f t="shared" ca="1" si="22"/>
        <v>13</v>
      </c>
      <c r="F187" s="86"/>
      <c r="G187">
        <v>4</v>
      </c>
      <c r="H187">
        <v>5</v>
      </c>
      <c r="I187">
        <v>8</v>
      </c>
      <c r="J187">
        <v>3</v>
      </c>
      <c r="K187">
        <v>7</v>
      </c>
      <c r="L187">
        <v>7</v>
      </c>
      <c r="M187">
        <v>5</v>
      </c>
      <c r="N187">
        <v>4</v>
      </c>
      <c r="O187">
        <v>7</v>
      </c>
      <c r="P187">
        <v>4</v>
      </c>
      <c r="Q187">
        <v>6</v>
      </c>
      <c r="R187">
        <v>4</v>
      </c>
      <c r="S187">
        <v>5</v>
      </c>
      <c r="T187">
        <v>2</v>
      </c>
      <c r="U187">
        <v>0</v>
      </c>
      <c r="V187">
        <v>0</v>
      </c>
      <c r="W187">
        <v>3</v>
      </c>
      <c r="X187">
        <v>0</v>
      </c>
      <c r="Y187">
        <v>1</v>
      </c>
      <c r="Z187">
        <v>4</v>
      </c>
      <c r="AA187">
        <v>2</v>
      </c>
      <c r="AB187" s="1">
        <v>4</v>
      </c>
      <c r="AC187" s="1">
        <v>4</v>
      </c>
      <c r="AD187" s="1">
        <v>4</v>
      </c>
      <c r="AE187" s="1">
        <v>2</v>
      </c>
      <c r="AF187" s="1">
        <v>3</v>
      </c>
      <c r="AG187" s="1">
        <v>4</v>
      </c>
      <c r="AP187" s="46"/>
      <c r="BS187" s="44"/>
      <c r="CF187" s="69"/>
      <c r="DT187" s="44"/>
      <c r="DV187" s="69"/>
      <c r="DW187" s="69"/>
      <c r="DX187" s="44"/>
      <c r="FI187" s="1"/>
      <c r="FU187" s="44"/>
      <c r="FV187" s="44"/>
      <c r="FW187" s="69"/>
      <c r="FX187" s="69"/>
      <c r="FY187" s="44"/>
      <c r="GJ187" s="1"/>
      <c r="GL187" s="1"/>
      <c r="GP187" s="1"/>
      <c r="HJ187" s="1"/>
      <c r="IK187" s="1"/>
      <c r="IM187" s="1"/>
      <c r="IQ187" s="1"/>
      <c r="JV187" s="44"/>
      <c r="KZ187" s="87"/>
      <c r="LA187" s="87"/>
      <c r="LB187" s="87"/>
      <c r="LC187" s="87"/>
      <c r="LD187" s="87"/>
      <c r="LE187" s="87"/>
      <c r="LF187" s="87"/>
      <c r="LG187" s="87"/>
      <c r="LH187" s="87"/>
      <c r="LI187" s="87"/>
      <c r="OY187" s="44"/>
      <c r="PG187" s="44"/>
      <c r="PJ187" s="44"/>
      <c r="PO187" s="69"/>
      <c r="RB187" s="69"/>
      <c r="RD187" s="69"/>
      <c r="RG187" s="69"/>
      <c r="RI187" s="69"/>
      <c r="RJ187" s="69"/>
      <c r="RK187" s="69"/>
      <c r="RL187" s="69"/>
      <c r="RM187" s="69"/>
      <c r="RN187" s="69"/>
      <c r="RO187" s="69"/>
    </row>
    <row r="188" spans="2:483" x14ac:dyDescent="0.2">
      <c r="B188" s="43">
        <v>20</v>
      </c>
      <c r="C188" s="66">
        <f t="shared" ca="1" si="20"/>
        <v>4</v>
      </c>
      <c r="D188" s="84">
        <f t="shared" ca="1" si="21"/>
        <v>0.14814814814814814</v>
      </c>
      <c r="E188" s="85">
        <f t="shared" ca="1" si="22"/>
        <v>11</v>
      </c>
      <c r="F188" s="86"/>
      <c r="G188">
        <v>20</v>
      </c>
      <c r="H188">
        <v>11</v>
      </c>
      <c r="I188">
        <v>4</v>
      </c>
      <c r="J188">
        <v>11</v>
      </c>
      <c r="K188">
        <v>13</v>
      </c>
      <c r="L188">
        <v>13</v>
      </c>
      <c r="M188">
        <v>13</v>
      </c>
      <c r="N188">
        <v>8</v>
      </c>
      <c r="O188">
        <v>11</v>
      </c>
      <c r="P188">
        <v>13</v>
      </c>
      <c r="Q188">
        <v>6</v>
      </c>
      <c r="R188">
        <v>6</v>
      </c>
      <c r="S188">
        <v>7</v>
      </c>
      <c r="T188">
        <v>3</v>
      </c>
      <c r="U188">
        <v>0</v>
      </c>
      <c r="V188">
        <v>6</v>
      </c>
      <c r="W188">
        <v>4</v>
      </c>
      <c r="X188">
        <v>0</v>
      </c>
      <c r="Y188">
        <v>3</v>
      </c>
      <c r="Z188">
        <v>2</v>
      </c>
      <c r="AA188">
        <v>0</v>
      </c>
      <c r="AB188" s="1">
        <v>1</v>
      </c>
      <c r="AC188" s="1">
        <v>2</v>
      </c>
      <c r="AD188" s="1">
        <v>4</v>
      </c>
      <c r="AE188" s="1">
        <v>4</v>
      </c>
      <c r="AF188" s="1">
        <v>3</v>
      </c>
      <c r="AG188" s="1">
        <v>4</v>
      </c>
      <c r="AP188" s="46"/>
      <c r="BS188" s="44"/>
      <c r="CF188" s="69"/>
      <c r="DT188" s="44"/>
      <c r="DV188" s="69"/>
      <c r="DW188" s="69"/>
      <c r="DX188" s="44"/>
      <c r="FI188" s="1"/>
      <c r="FU188" s="44"/>
      <c r="FV188" s="44"/>
      <c r="FW188" s="69"/>
      <c r="FX188" s="69"/>
      <c r="FY188" s="44"/>
      <c r="GJ188" s="1"/>
      <c r="GL188" s="1"/>
      <c r="GP188" s="1"/>
      <c r="HJ188" s="1"/>
      <c r="IK188" s="1"/>
      <c r="IM188" s="1"/>
      <c r="IQ188" s="1"/>
      <c r="JV188" s="44"/>
      <c r="KZ188" s="87"/>
      <c r="LA188" s="87"/>
      <c r="LB188" s="87"/>
      <c r="LC188" s="87"/>
      <c r="LD188" s="87"/>
      <c r="LE188" s="87"/>
      <c r="LF188" s="87"/>
      <c r="LG188" s="87"/>
      <c r="LH188" s="87"/>
      <c r="LI188" s="87"/>
      <c r="OY188" s="44"/>
      <c r="PG188" s="44"/>
      <c r="PJ188" s="44"/>
      <c r="PO188" s="69"/>
      <c r="RB188" s="69"/>
      <c r="RD188" s="69"/>
      <c r="RG188" s="69"/>
      <c r="RI188" s="69"/>
      <c r="RJ188" s="69"/>
      <c r="RK188" s="69"/>
      <c r="RL188" s="69"/>
      <c r="RM188" s="69"/>
      <c r="RN188" s="69"/>
      <c r="RO188" s="69"/>
    </row>
    <row r="189" spans="2:483" x14ac:dyDescent="0.2">
      <c r="B189" s="43">
        <v>21</v>
      </c>
      <c r="C189" s="66">
        <f t="shared" ca="1" si="20"/>
        <v>14</v>
      </c>
      <c r="D189" s="84">
        <f t="shared" ca="1" si="21"/>
        <v>0.19718309859154928</v>
      </c>
      <c r="E189" s="85">
        <f t="shared" ca="1" si="22"/>
        <v>6</v>
      </c>
      <c r="F189" s="86"/>
      <c r="G189">
        <v>101</v>
      </c>
      <c r="H189">
        <v>77</v>
      </c>
      <c r="I189">
        <v>52</v>
      </c>
      <c r="J189">
        <v>58</v>
      </c>
      <c r="K189">
        <v>83</v>
      </c>
      <c r="L189">
        <v>54</v>
      </c>
      <c r="M189">
        <v>46</v>
      </c>
      <c r="N189">
        <v>70</v>
      </c>
      <c r="O189">
        <v>54</v>
      </c>
      <c r="P189">
        <v>57</v>
      </c>
      <c r="Q189">
        <v>38</v>
      </c>
      <c r="R189">
        <v>63</v>
      </c>
      <c r="S189">
        <v>75</v>
      </c>
      <c r="T189">
        <v>44</v>
      </c>
      <c r="U189">
        <v>15</v>
      </c>
      <c r="V189">
        <v>37</v>
      </c>
      <c r="W189">
        <v>42</v>
      </c>
      <c r="X189">
        <v>21</v>
      </c>
      <c r="Y189">
        <v>15</v>
      </c>
      <c r="Z189">
        <v>22</v>
      </c>
      <c r="AA189">
        <v>28</v>
      </c>
      <c r="AB189" s="1">
        <v>17</v>
      </c>
      <c r="AC189" s="1">
        <v>16</v>
      </c>
      <c r="AD189" s="1">
        <v>10</v>
      </c>
      <c r="AE189" s="1">
        <v>12</v>
      </c>
      <c r="AF189" s="1">
        <v>14</v>
      </c>
      <c r="AG189" s="1">
        <v>14</v>
      </c>
      <c r="AP189" s="46"/>
      <c r="BS189" s="44"/>
      <c r="CF189" s="69"/>
      <c r="DT189" s="44"/>
      <c r="DV189" s="69"/>
      <c r="DW189" s="69"/>
      <c r="DX189" s="44"/>
      <c r="FI189" s="1"/>
      <c r="FU189" s="44"/>
      <c r="FV189" s="44"/>
      <c r="FW189" s="69"/>
      <c r="FX189" s="69"/>
      <c r="FY189" s="44"/>
      <c r="GJ189" s="1"/>
      <c r="GL189" s="1"/>
      <c r="GP189" s="1"/>
      <c r="HJ189" s="1"/>
      <c r="IK189" s="1"/>
      <c r="IM189" s="1"/>
      <c r="IQ189" s="1"/>
      <c r="JV189" s="44"/>
      <c r="KZ189" s="87"/>
      <c r="LA189" s="87"/>
      <c r="LB189" s="87"/>
      <c r="LC189" s="87"/>
      <c r="LD189" s="87"/>
      <c r="LE189" s="87"/>
      <c r="LF189" s="87"/>
      <c r="LG189" s="87"/>
      <c r="LH189" s="87"/>
      <c r="LI189" s="87"/>
      <c r="OY189" s="44"/>
      <c r="PG189" s="44"/>
      <c r="PJ189" s="44"/>
      <c r="PO189" s="69"/>
      <c r="RB189" s="69"/>
      <c r="RD189" s="69"/>
      <c r="RG189" s="69"/>
      <c r="RI189" s="69"/>
      <c r="RJ189" s="69"/>
      <c r="RK189" s="69"/>
      <c r="RL189" s="69"/>
      <c r="RM189" s="69"/>
      <c r="RN189" s="69"/>
      <c r="RO189" s="69"/>
    </row>
    <row r="190" spans="2:483" x14ac:dyDescent="0.2">
      <c r="B190" s="43">
        <v>22</v>
      </c>
      <c r="C190" s="66">
        <f t="shared" ca="1" si="20"/>
        <v>54</v>
      </c>
      <c r="D190" s="84">
        <f t="shared" ca="1" si="21"/>
        <v>0.4462809917355372</v>
      </c>
      <c r="E190" s="85">
        <f t="shared" ca="1" si="22"/>
        <v>1</v>
      </c>
      <c r="F190" s="86"/>
      <c r="G190">
        <v>247</v>
      </c>
      <c r="H190">
        <v>229</v>
      </c>
      <c r="I190">
        <v>197</v>
      </c>
      <c r="J190">
        <v>173</v>
      </c>
      <c r="K190">
        <v>248</v>
      </c>
      <c r="L190">
        <v>180</v>
      </c>
      <c r="M190">
        <v>177</v>
      </c>
      <c r="N190">
        <v>197</v>
      </c>
      <c r="O190">
        <v>188</v>
      </c>
      <c r="P190">
        <v>155</v>
      </c>
      <c r="Q190">
        <v>119</v>
      </c>
      <c r="R190">
        <v>147</v>
      </c>
      <c r="S190">
        <v>188</v>
      </c>
      <c r="T190">
        <v>113</v>
      </c>
      <c r="U190">
        <v>7</v>
      </c>
      <c r="V190">
        <v>29</v>
      </c>
      <c r="W190">
        <v>25</v>
      </c>
      <c r="X190">
        <v>25</v>
      </c>
      <c r="Y190">
        <v>40</v>
      </c>
      <c r="Z190">
        <v>104</v>
      </c>
      <c r="AA190">
        <v>100</v>
      </c>
      <c r="AB190" s="1">
        <v>105</v>
      </c>
      <c r="AC190" s="1">
        <v>102</v>
      </c>
      <c r="AD190" s="1">
        <v>98</v>
      </c>
      <c r="AE190" s="1">
        <v>72</v>
      </c>
      <c r="AF190" s="1">
        <v>53</v>
      </c>
      <c r="AG190" s="1">
        <v>54</v>
      </c>
      <c r="AP190" s="46"/>
      <c r="BS190" s="44"/>
      <c r="CF190" s="69"/>
      <c r="DT190" s="44"/>
      <c r="DV190" s="69"/>
      <c r="DW190" s="69"/>
      <c r="DX190" s="44"/>
      <c r="FI190" s="1"/>
      <c r="FU190" s="44"/>
      <c r="FV190" s="44"/>
      <c r="FW190" s="69"/>
      <c r="FX190" s="69"/>
      <c r="FY190" s="44"/>
      <c r="GJ190" s="1"/>
      <c r="GL190" s="1"/>
      <c r="GP190" s="1"/>
      <c r="HJ190" s="1"/>
      <c r="IK190" s="1"/>
      <c r="IM190" s="1"/>
      <c r="IQ190" s="1"/>
      <c r="JV190" s="44"/>
      <c r="KZ190" s="87"/>
      <c r="LA190" s="87"/>
      <c r="LB190" s="87"/>
      <c r="LC190" s="87"/>
      <c r="LD190" s="87"/>
      <c r="LE190" s="87"/>
      <c r="LF190" s="87"/>
      <c r="LG190" s="87"/>
      <c r="LH190" s="87"/>
      <c r="LI190" s="87"/>
      <c r="OY190" s="44"/>
      <c r="PG190" s="44"/>
      <c r="PJ190" s="44"/>
      <c r="PO190" s="69"/>
      <c r="RB190" s="69"/>
      <c r="RD190" s="69"/>
      <c r="RG190" s="69"/>
      <c r="RI190" s="69"/>
      <c r="RJ190" s="69"/>
      <c r="RK190" s="69"/>
      <c r="RL190" s="69"/>
      <c r="RM190" s="69"/>
      <c r="RN190" s="69"/>
      <c r="RO190" s="69"/>
    </row>
    <row r="191" spans="2:483" x14ac:dyDescent="0.2">
      <c r="B191" s="43">
        <v>23</v>
      </c>
      <c r="C191" s="66">
        <f t="shared" ca="1" si="20"/>
        <v>17</v>
      </c>
      <c r="D191" s="84">
        <f t="shared" ca="1" si="21"/>
        <v>7.1428571428571425E-2</v>
      </c>
      <c r="E191" s="85">
        <f t="shared" ca="1" si="22"/>
        <v>17</v>
      </c>
      <c r="F191" s="86"/>
      <c r="G191">
        <v>308</v>
      </c>
      <c r="H191">
        <v>279</v>
      </c>
      <c r="I191">
        <v>284</v>
      </c>
      <c r="J191">
        <v>173</v>
      </c>
      <c r="K191">
        <v>226</v>
      </c>
      <c r="L191">
        <v>144</v>
      </c>
      <c r="M191">
        <v>141</v>
      </c>
      <c r="N191">
        <v>109</v>
      </c>
      <c r="O191">
        <v>109</v>
      </c>
      <c r="P191">
        <v>106</v>
      </c>
      <c r="Q191">
        <v>74</v>
      </c>
      <c r="R191">
        <v>88</v>
      </c>
      <c r="S191">
        <v>96</v>
      </c>
      <c r="T191">
        <v>52</v>
      </c>
      <c r="U191">
        <v>2</v>
      </c>
      <c r="V191">
        <v>7</v>
      </c>
      <c r="W191">
        <v>9</v>
      </c>
      <c r="X191">
        <v>4</v>
      </c>
      <c r="Y191">
        <v>5</v>
      </c>
      <c r="Z191">
        <v>18</v>
      </c>
      <c r="AA191">
        <v>19</v>
      </c>
      <c r="AB191" s="1">
        <v>16</v>
      </c>
      <c r="AC191" s="1">
        <v>14</v>
      </c>
      <c r="AD191" s="1">
        <v>16</v>
      </c>
      <c r="AE191" s="1">
        <v>15</v>
      </c>
      <c r="AF191" s="1">
        <v>17</v>
      </c>
      <c r="AG191" s="1">
        <v>17</v>
      </c>
      <c r="AP191" s="46"/>
      <c r="BS191" s="44"/>
      <c r="CF191" s="69"/>
      <c r="DT191" s="44"/>
      <c r="DV191" s="69"/>
      <c r="DW191" s="69"/>
      <c r="DX191" s="44"/>
      <c r="FI191" s="1"/>
      <c r="FU191" s="44"/>
      <c r="FV191" s="44"/>
      <c r="FW191" s="69"/>
      <c r="FX191" s="69"/>
      <c r="FY191" s="44"/>
      <c r="GJ191" s="1"/>
      <c r="GL191" s="1"/>
      <c r="GP191" s="1"/>
      <c r="HJ191" s="1"/>
      <c r="IK191" s="1"/>
      <c r="IM191" s="1"/>
      <c r="IQ191" s="1"/>
      <c r="JV191" s="44"/>
      <c r="KZ191" s="87"/>
      <c r="LA191" s="87"/>
      <c r="LB191" s="87"/>
      <c r="LC191" s="87"/>
      <c r="LD191" s="87"/>
      <c r="LE191" s="87"/>
      <c r="LF191" s="87"/>
      <c r="LG191" s="87"/>
      <c r="LH191" s="87"/>
      <c r="LI191" s="87"/>
      <c r="OY191" s="44"/>
      <c r="PG191" s="44"/>
      <c r="PJ191" s="44"/>
      <c r="PO191" s="69"/>
      <c r="RB191" s="69"/>
      <c r="RD191" s="69"/>
      <c r="RG191" s="69"/>
      <c r="RI191" s="69"/>
      <c r="RJ191" s="69"/>
      <c r="RK191" s="69"/>
      <c r="RL191" s="69"/>
      <c r="RM191" s="69"/>
      <c r="RN191" s="69"/>
      <c r="RO191" s="69"/>
    </row>
    <row r="192" spans="2:483" x14ac:dyDescent="0.2">
      <c r="B192" s="43">
        <v>24</v>
      </c>
      <c r="C192" s="66">
        <f t="shared" ca="1" si="20"/>
        <v>4</v>
      </c>
      <c r="D192" s="84">
        <f t="shared" ca="1" si="21"/>
        <v>3.669724770642202E-2</v>
      </c>
      <c r="E192" s="85">
        <f t="shared" ca="1" si="22"/>
        <v>19</v>
      </c>
      <c r="F192" s="86"/>
      <c r="G192">
        <v>45</v>
      </c>
      <c r="H192">
        <v>37</v>
      </c>
      <c r="I192">
        <v>18</v>
      </c>
      <c r="J192">
        <v>21</v>
      </c>
      <c r="K192">
        <v>43</v>
      </c>
      <c r="L192">
        <v>31</v>
      </c>
      <c r="M192">
        <v>26</v>
      </c>
      <c r="N192">
        <v>33</v>
      </c>
      <c r="O192">
        <v>22</v>
      </c>
      <c r="P192">
        <v>20</v>
      </c>
      <c r="Q192">
        <v>30</v>
      </c>
      <c r="R192">
        <v>24</v>
      </c>
      <c r="S192">
        <v>26</v>
      </c>
      <c r="T192">
        <v>22</v>
      </c>
      <c r="U192">
        <v>3</v>
      </c>
      <c r="V192">
        <v>7</v>
      </c>
      <c r="W192">
        <v>1</v>
      </c>
      <c r="X192">
        <v>0</v>
      </c>
      <c r="Y192">
        <v>0</v>
      </c>
      <c r="Z192">
        <v>5</v>
      </c>
      <c r="AA192">
        <v>8</v>
      </c>
      <c r="AB192" s="1">
        <v>2</v>
      </c>
      <c r="AC192" s="1">
        <v>5</v>
      </c>
      <c r="AD192" s="1">
        <v>6</v>
      </c>
      <c r="AE192" s="1">
        <v>1</v>
      </c>
      <c r="AF192" s="1">
        <v>8</v>
      </c>
      <c r="AG192" s="1">
        <v>4</v>
      </c>
      <c r="AP192" s="46"/>
      <c r="BS192" s="44"/>
      <c r="CF192" s="69"/>
      <c r="DT192" s="44"/>
      <c r="DV192" s="69"/>
      <c r="DW192" s="69"/>
      <c r="DX192" s="44"/>
      <c r="FI192" s="1"/>
      <c r="FU192" s="44"/>
      <c r="FV192" s="44"/>
      <c r="FW192" s="69"/>
      <c r="FX192" s="69"/>
      <c r="FY192" s="44"/>
      <c r="GJ192" s="1"/>
      <c r="GL192" s="1"/>
      <c r="GP192" s="1"/>
      <c r="HJ192" s="1"/>
      <c r="IK192" s="1"/>
      <c r="IM192" s="1"/>
      <c r="IQ192" s="1"/>
      <c r="JV192" s="44"/>
      <c r="KZ192" s="87"/>
      <c r="LA192" s="87"/>
      <c r="LB192" s="87"/>
      <c r="LC192" s="87"/>
      <c r="LD192" s="87"/>
      <c r="LE192" s="87"/>
      <c r="LF192" s="87"/>
      <c r="LG192" s="87"/>
      <c r="LH192" s="87"/>
      <c r="LI192" s="87"/>
      <c r="OY192" s="44"/>
      <c r="PG192" s="44"/>
      <c r="PJ192" s="44"/>
      <c r="PO192" s="69"/>
      <c r="RB192" s="69"/>
      <c r="RD192" s="69"/>
      <c r="RG192" s="69"/>
      <c r="RI192" s="69"/>
      <c r="RJ192" s="69"/>
      <c r="RK192" s="69"/>
      <c r="RL192" s="69"/>
      <c r="RM192" s="69"/>
      <c r="RN192" s="69"/>
      <c r="RO192" s="69"/>
    </row>
    <row r="193" spans="2:576" x14ac:dyDescent="0.2">
      <c r="B193" s="71" t="s">
        <v>15</v>
      </c>
      <c r="C193" s="94">
        <f ca="1">SUM(C169:C192)</f>
        <v>253</v>
      </c>
      <c r="D193" s="84">
        <f t="shared" ca="1" si="21"/>
        <v>0.14237478897017444</v>
      </c>
      <c r="E193" s="94"/>
      <c r="F193" s="91"/>
      <c r="G193">
        <v>2138</v>
      </c>
      <c r="H193">
        <v>1878</v>
      </c>
      <c r="I193">
        <v>1715</v>
      </c>
      <c r="J193">
        <v>1465</v>
      </c>
      <c r="K193">
        <v>1864</v>
      </c>
      <c r="L193">
        <v>1429</v>
      </c>
      <c r="M193">
        <v>1335</v>
      </c>
      <c r="N193">
        <v>1350</v>
      </c>
      <c r="O193">
        <v>1345</v>
      </c>
      <c r="P193">
        <v>1035</v>
      </c>
      <c r="Q193">
        <v>883</v>
      </c>
      <c r="R193">
        <v>960</v>
      </c>
      <c r="S193">
        <v>1093</v>
      </c>
      <c r="T193">
        <v>611</v>
      </c>
      <c r="U193">
        <v>107</v>
      </c>
      <c r="V193">
        <v>334</v>
      </c>
      <c r="W193">
        <v>206</v>
      </c>
      <c r="X193">
        <v>139</v>
      </c>
      <c r="Y193">
        <v>162</v>
      </c>
      <c r="Z193">
        <v>345</v>
      </c>
      <c r="AA193">
        <v>426</v>
      </c>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74"/>
      <c r="EN193" s="74"/>
      <c r="EO193" s="74"/>
      <c r="EP193" s="74"/>
      <c r="EQ193" s="74"/>
      <c r="ER193" s="74"/>
      <c r="ES193" s="74"/>
      <c r="ET193" s="74"/>
      <c r="EU193" s="74"/>
      <c r="EV193" s="92"/>
      <c r="EW193" s="92"/>
      <c r="EX193" s="92"/>
      <c r="EY193" s="92"/>
      <c r="EZ193" s="92"/>
      <c r="FA193" s="92"/>
      <c r="FB193" s="74"/>
      <c r="FC193" s="92"/>
      <c r="FD193" s="74"/>
      <c r="FE193" s="74"/>
      <c r="FF193" s="74"/>
      <c r="FG193" s="74"/>
      <c r="FH193" s="74"/>
      <c r="FI193" s="74"/>
      <c r="FJ193" s="74"/>
      <c r="FK193" s="74"/>
      <c r="FL193" s="74"/>
      <c r="FM193" s="74"/>
      <c r="FN193" s="74"/>
      <c r="FO193" s="74"/>
      <c r="FP193" s="74"/>
      <c r="FQ193" s="74"/>
      <c r="FR193" s="74"/>
      <c r="FS193" s="74"/>
      <c r="FT193" s="74"/>
      <c r="FU193" s="74"/>
      <c r="FV193" s="74"/>
      <c r="FW193" s="74"/>
      <c r="FX193" s="74"/>
      <c r="FY193" s="74"/>
      <c r="FZ193" s="74"/>
      <c r="GA193" s="74"/>
      <c r="GB193" s="74"/>
      <c r="GC193" s="74"/>
      <c r="GD193" s="74"/>
      <c r="GE193" s="74"/>
      <c r="GF193" s="74"/>
      <c r="GG193" s="74"/>
      <c r="GH193" s="74"/>
      <c r="GI193" s="74"/>
      <c r="GJ193" s="74"/>
      <c r="GK193" s="74"/>
      <c r="GL193" s="74"/>
      <c r="GM193" s="74"/>
      <c r="GN193" s="74"/>
      <c r="GO193" s="74"/>
      <c r="GP193" s="74"/>
      <c r="GQ193" s="74"/>
      <c r="GR193" s="74"/>
      <c r="GS193" s="74"/>
      <c r="GT193" s="74"/>
      <c r="GU193" s="74"/>
      <c r="GV193" s="74"/>
      <c r="GW193" s="74"/>
      <c r="GX193" s="74"/>
      <c r="GY193" s="74"/>
      <c r="GZ193" s="74"/>
      <c r="HA193" s="74"/>
      <c r="HB193" s="74"/>
      <c r="HC193" s="74"/>
      <c r="HD193" s="74"/>
      <c r="HE193" s="74"/>
      <c r="HF193" s="74"/>
      <c r="HG193" s="74"/>
      <c r="HH193" s="74"/>
      <c r="HI193" s="74"/>
      <c r="HJ193" s="74"/>
      <c r="HK193" s="74"/>
      <c r="HL193" s="74"/>
      <c r="HM193" s="74"/>
      <c r="HN193" s="74"/>
      <c r="HO193" s="74"/>
      <c r="HP193" s="74"/>
      <c r="HQ193" s="74"/>
      <c r="HR193" s="74"/>
      <c r="HS193" s="74"/>
      <c r="HT193" s="74"/>
      <c r="HU193" s="74"/>
      <c r="HV193" s="74"/>
      <c r="HW193" s="74"/>
      <c r="HX193" s="74"/>
      <c r="HY193" s="74"/>
      <c r="HZ193" s="74"/>
      <c r="IA193" s="74"/>
      <c r="IB193" s="74"/>
      <c r="IC193" s="74"/>
      <c r="ID193" s="74"/>
      <c r="IE193" s="74"/>
      <c r="IF193" s="74"/>
      <c r="IG193" s="74"/>
      <c r="IH193" s="74"/>
      <c r="II193" s="74"/>
      <c r="IJ193" s="74"/>
      <c r="IK193" s="74"/>
      <c r="IL193" s="74"/>
      <c r="IM193" s="74"/>
      <c r="IN193" s="75"/>
      <c r="IO193" s="74"/>
      <c r="IP193" s="74"/>
      <c r="IQ193" s="74"/>
      <c r="IR193" s="74"/>
      <c r="IS193" s="74"/>
      <c r="IT193" s="74"/>
      <c r="IU193" s="74"/>
      <c r="IV193" s="74"/>
      <c r="IW193" s="74"/>
      <c r="IX193" s="74"/>
      <c r="IY193" s="74"/>
      <c r="IZ193" s="74"/>
      <c r="JA193" s="74"/>
      <c r="JB193" s="74"/>
      <c r="JC193" s="74"/>
      <c r="JD193" s="74"/>
      <c r="JE193" s="74"/>
      <c r="JF193" s="76"/>
      <c r="JG193" s="74"/>
      <c r="JH193" s="74"/>
      <c r="JI193" s="74"/>
      <c r="JJ193" s="74"/>
      <c r="JK193" s="74"/>
      <c r="JL193" s="74"/>
      <c r="JM193" s="74"/>
      <c r="JN193" s="75"/>
      <c r="JO193" s="74"/>
      <c r="JP193" s="74"/>
      <c r="JQ193" s="74"/>
      <c r="JR193" s="74"/>
      <c r="JS193" s="74"/>
      <c r="JT193" s="74"/>
      <c r="JU193" s="74"/>
      <c r="JV193" s="75"/>
      <c r="JW193" s="74"/>
      <c r="JX193" s="74"/>
      <c r="JY193" s="74"/>
      <c r="JZ193" s="74"/>
      <c r="KA193" s="74"/>
      <c r="KB193" s="74"/>
      <c r="KC193" s="74"/>
      <c r="KD193" s="74"/>
      <c r="KE193" s="74"/>
      <c r="KF193" s="74"/>
      <c r="KG193" s="74"/>
      <c r="KH193" s="74"/>
      <c r="KI193" s="74"/>
      <c r="KJ193" s="74"/>
      <c r="KK193" s="74"/>
      <c r="KL193" s="74"/>
      <c r="KM193" s="74"/>
      <c r="KN193" s="74"/>
      <c r="KO193" s="74"/>
      <c r="KP193" s="74"/>
      <c r="KQ193" s="74"/>
      <c r="KR193" s="74"/>
      <c r="KS193" s="74"/>
      <c r="KT193" s="74"/>
      <c r="KU193" s="74"/>
      <c r="KV193" s="74"/>
      <c r="KW193" s="74"/>
      <c r="KX193" s="74"/>
      <c r="KY193" s="74"/>
      <c r="KZ193" s="74"/>
      <c r="LA193" s="74"/>
      <c r="LB193" s="74"/>
      <c r="LC193" s="74"/>
      <c r="LD193" s="74"/>
      <c r="LE193" s="74"/>
      <c r="LF193" s="74"/>
      <c r="LG193" s="74"/>
      <c r="LH193" s="74"/>
      <c r="LI193" s="74"/>
      <c r="LJ193" s="74"/>
      <c r="LK193" s="74"/>
      <c r="LL193" s="74"/>
      <c r="LM193" s="74"/>
      <c r="LN193" s="74"/>
      <c r="LO193" s="74"/>
      <c r="LP193" s="74"/>
      <c r="LQ193" s="74"/>
      <c r="LR193" s="74"/>
      <c r="LS193" s="74"/>
      <c r="LT193" s="74"/>
      <c r="LU193" s="74"/>
      <c r="LV193" s="74"/>
      <c r="LW193" s="74"/>
      <c r="LX193" s="74"/>
      <c r="LY193" s="74"/>
      <c r="LZ193" s="74"/>
      <c r="MA193" s="74"/>
      <c r="MB193" s="74"/>
      <c r="MC193" s="74"/>
      <c r="MD193" s="74"/>
      <c r="ME193" s="74"/>
      <c r="MF193" s="74"/>
      <c r="MG193" s="74"/>
      <c r="MH193" s="74"/>
      <c r="MI193" s="74"/>
      <c r="MJ193" s="74"/>
      <c r="MK193" s="74"/>
      <c r="ML193" s="74"/>
      <c r="MM193" s="74"/>
      <c r="MN193" s="74"/>
      <c r="MO193" s="74"/>
      <c r="MP193" s="74"/>
      <c r="MQ193" s="74"/>
      <c r="MR193" s="74"/>
      <c r="MS193" s="74"/>
      <c r="MT193" s="74"/>
      <c r="MU193" s="74"/>
      <c r="MV193" s="74"/>
      <c r="MW193" s="74"/>
      <c r="MX193" s="74"/>
      <c r="MY193" s="74"/>
      <c r="MZ193" s="74"/>
      <c r="NA193" s="74"/>
      <c r="NB193" s="74"/>
      <c r="NC193" s="74"/>
      <c r="ND193" s="74"/>
      <c r="NE193" s="74"/>
      <c r="NF193" s="74"/>
      <c r="NG193" s="74"/>
      <c r="NH193" s="74"/>
      <c r="NI193" s="74"/>
      <c r="NJ193" s="74"/>
      <c r="NK193" s="74"/>
      <c r="NL193" s="74"/>
      <c r="NM193" s="74"/>
      <c r="NN193" s="74"/>
      <c r="NO193" s="74"/>
      <c r="NP193" s="74"/>
      <c r="NQ193" s="74"/>
      <c r="NR193" s="74"/>
      <c r="NS193" s="74"/>
      <c r="NT193" s="74"/>
      <c r="NU193" s="74"/>
      <c r="NV193" s="74"/>
      <c r="NW193" s="74"/>
      <c r="NX193" s="74"/>
      <c r="NY193" s="74"/>
      <c r="NZ193" s="74"/>
      <c r="OA193" s="74"/>
      <c r="OB193" s="74"/>
      <c r="OC193" s="74"/>
      <c r="OD193" s="74"/>
      <c r="OE193" s="74"/>
      <c r="OF193" s="74"/>
      <c r="OG193" s="74"/>
      <c r="OH193" s="74"/>
      <c r="OI193" s="74"/>
      <c r="OJ193" s="74"/>
      <c r="OK193" s="74"/>
      <c r="OL193" s="74"/>
      <c r="OM193" s="74"/>
      <c r="ON193" s="74"/>
      <c r="OO193" s="74"/>
      <c r="OP193" s="74"/>
      <c r="OQ193" s="74"/>
      <c r="OR193" s="74"/>
      <c r="OS193" s="74"/>
      <c r="OT193" s="74"/>
      <c r="OU193" s="74"/>
      <c r="OV193" s="74"/>
      <c r="OW193" s="74"/>
      <c r="OX193" s="74"/>
      <c r="OY193" s="74"/>
      <c r="OZ193" s="74"/>
      <c r="PA193" s="74"/>
      <c r="PB193" s="74"/>
      <c r="PC193" s="74"/>
      <c r="PD193" s="74"/>
      <c r="PE193" s="74"/>
      <c r="PF193" s="74"/>
      <c r="PG193" s="74"/>
      <c r="PH193" s="74"/>
      <c r="PI193" s="74"/>
      <c r="PJ193" s="74"/>
      <c r="PK193" s="74"/>
      <c r="PL193" s="74"/>
      <c r="PM193" s="74"/>
      <c r="PN193" s="74"/>
      <c r="PO193" s="74"/>
      <c r="PP193" s="74"/>
      <c r="PQ193" s="74"/>
      <c r="PR193" s="74"/>
      <c r="PS193" s="74"/>
      <c r="PT193" s="74"/>
      <c r="PU193" s="69"/>
      <c r="PV193" s="69"/>
      <c r="PW193" s="69"/>
      <c r="PX193" s="69"/>
      <c r="PY193" s="69"/>
      <c r="PZ193" s="69"/>
      <c r="QA193" s="69"/>
      <c r="QB193" s="69"/>
      <c r="QC193" s="69"/>
      <c r="QD193" s="69"/>
      <c r="QE193" s="69"/>
      <c r="QF193" s="69"/>
      <c r="QG193" s="69"/>
      <c r="QH193" s="69"/>
      <c r="QI193" s="69"/>
      <c r="QJ193" s="69"/>
      <c r="QK193" s="69"/>
      <c r="QL193" s="69"/>
      <c r="QM193" s="69"/>
      <c r="QN193" s="69"/>
      <c r="QO193" s="69"/>
      <c r="QP193" s="69"/>
      <c r="QQ193" s="69"/>
      <c r="QR193" s="69"/>
      <c r="QS193" s="69"/>
      <c r="QU193" s="69"/>
      <c r="QV193" s="69"/>
      <c r="QW193" s="69"/>
      <c r="QX193" s="69"/>
      <c r="QY193" s="69"/>
      <c r="QZ193" s="69"/>
      <c r="RA193" s="69"/>
      <c r="RB193" s="69"/>
      <c r="RC193" s="69"/>
      <c r="RD193" s="69"/>
      <c r="RE193" s="69"/>
      <c r="RF193" s="69"/>
      <c r="RG193" s="69"/>
      <c r="RH193" s="69"/>
      <c r="RI193" s="69"/>
      <c r="RJ193" s="69"/>
      <c r="RK193" s="69"/>
      <c r="RL193" s="69"/>
      <c r="RM193" s="69"/>
      <c r="RN193" s="69"/>
      <c r="RO193" s="69"/>
      <c r="RP193" s="69"/>
      <c r="RQ193" s="69"/>
      <c r="RR193" s="69"/>
      <c r="RS193" s="69"/>
      <c r="RT193" s="69"/>
      <c r="RU193" s="69"/>
      <c r="RV193" s="69"/>
      <c r="RW193" s="69"/>
      <c r="RX193" s="69"/>
      <c r="RY193" s="69"/>
      <c r="RZ193" s="69"/>
      <c r="SA193" s="69"/>
      <c r="SB193" s="69"/>
      <c r="SC193" s="69"/>
      <c r="SD193" s="69"/>
      <c r="SE193" s="69"/>
      <c r="SF193" s="69"/>
      <c r="SG193" s="69"/>
      <c r="SH193" s="69"/>
      <c r="SI193" s="69"/>
      <c r="SJ193" s="69"/>
      <c r="SK193" s="69"/>
      <c r="SL193" s="69"/>
      <c r="SM193" s="69"/>
      <c r="SN193" s="69"/>
      <c r="SO193" s="69"/>
      <c r="SP193" s="69"/>
      <c r="SQ193" s="69"/>
      <c r="SR193" s="69"/>
      <c r="SS193" s="69"/>
      <c r="ST193" s="69"/>
      <c r="SU193" s="69"/>
      <c r="SV193" s="69"/>
      <c r="SW193" s="69"/>
      <c r="SX193" s="69"/>
      <c r="SY193" s="69"/>
      <c r="SZ193" s="69"/>
      <c r="TA193" s="69"/>
      <c r="TB193" s="69"/>
      <c r="TC193" s="69"/>
      <c r="TD193" s="69"/>
      <c r="TE193" s="69"/>
      <c r="TF193" s="69"/>
      <c r="TG193" s="69"/>
      <c r="TH193" s="69"/>
      <c r="TI193" s="69"/>
      <c r="TJ193" s="69"/>
      <c r="TK193" s="69"/>
      <c r="TL193" s="69"/>
      <c r="TM193" s="69"/>
      <c r="TN193" s="69"/>
      <c r="TO193" s="69"/>
      <c r="TP193" s="69"/>
      <c r="TQ193" s="69"/>
      <c r="TR193" s="69"/>
      <c r="TS193" s="69"/>
      <c r="TT193" s="69"/>
      <c r="TU193" s="69"/>
      <c r="TV193" s="69"/>
      <c r="TW193" s="69"/>
      <c r="TX193" s="69"/>
      <c r="TY193" s="69"/>
      <c r="TZ193" s="69"/>
      <c r="UA193" s="69"/>
      <c r="UB193" s="69"/>
      <c r="UC193" s="69"/>
      <c r="UD193" s="69"/>
      <c r="UE193" s="69"/>
      <c r="UF193" s="69"/>
      <c r="UG193" s="69"/>
      <c r="UH193" s="69"/>
      <c r="UI193" s="69"/>
      <c r="UJ193" s="69"/>
      <c r="UK193" s="69"/>
      <c r="UL193" s="69"/>
      <c r="UM193" s="69"/>
      <c r="UN193" s="69"/>
      <c r="UO193" s="69"/>
      <c r="UP193" s="69"/>
      <c r="UQ193" s="69"/>
      <c r="UR193" s="69"/>
      <c r="US193" s="69"/>
      <c r="UT193" s="69"/>
      <c r="UU193" s="69"/>
      <c r="UV193" s="69"/>
      <c r="UW193" s="69"/>
      <c r="UX193" s="69"/>
      <c r="UY193" s="69"/>
      <c r="UZ193" s="69"/>
      <c r="VA193" s="69"/>
      <c r="VB193" s="69"/>
      <c r="VC193" s="69"/>
      <c r="VD193" s="69"/>
    </row>
    <row r="194" spans="2:576" x14ac:dyDescent="0.2">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79"/>
      <c r="CW194" s="79"/>
      <c r="CX194" s="79"/>
      <c r="CY194" s="79"/>
      <c r="CZ194" s="79"/>
      <c r="DA194" s="79"/>
      <c r="DB194" s="79"/>
      <c r="DC194" s="79"/>
      <c r="DD194" s="79"/>
      <c r="DE194" s="79"/>
      <c r="DF194" s="7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GP194" s="46"/>
      <c r="GV194" s="69"/>
      <c r="GW194" s="69"/>
      <c r="GX194" s="69"/>
      <c r="GY194" s="69"/>
      <c r="GZ194" s="69"/>
      <c r="HA194" s="69"/>
      <c r="HB194" s="69"/>
      <c r="HC194" s="69"/>
      <c r="HD194" s="69"/>
      <c r="HE194" s="69"/>
      <c r="HF194" s="69"/>
      <c r="HG194" s="69"/>
      <c r="IQ194" s="46"/>
      <c r="JV194" s="44"/>
    </row>
    <row r="195" spans="2:576" x14ac:dyDescent="0.2">
      <c r="B195" s="48" t="s">
        <v>28</v>
      </c>
      <c r="C195" s="1"/>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79"/>
      <c r="CW195" s="79"/>
      <c r="CX195" s="79"/>
      <c r="CY195" s="79"/>
      <c r="CZ195" s="79"/>
      <c r="DA195" s="79"/>
      <c r="DB195" s="79"/>
      <c r="DC195" s="79"/>
      <c r="DD195" s="79"/>
      <c r="DE195" s="79"/>
      <c r="DF195" s="7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GP195" s="46"/>
      <c r="GV195" s="69"/>
      <c r="GW195" s="69"/>
      <c r="GX195" s="69"/>
      <c r="GY195" s="69"/>
      <c r="GZ195" s="69"/>
      <c r="HA195" s="69"/>
      <c r="HB195" s="69"/>
      <c r="HC195" s="69"/>
      <c r="HD195" s="69"/>
      <c r="HE195" s="69"/>
      <c r="HF195" s="69"/>
      <c r="HG195" s="69"/>
      <c r="IQ195" s="46"/>
      <c r="JV195" s="44"/>
      <c r="LA195" s="100"/>
      <c r="LB195" s="100"/>
      <c r="LC195" s="100"/>
      <c r="LD195" s="100"/>
      <c r="LE195" s="100"/>
      <c r="LF195" s="100"/>
      <c r="LG195" s="100"/>
      <c r="LH195" s="100"/>
      <c r="LI195" s="100"/>
    </row>
    <row r="196" spans="2:576" x14ac:dyDescent="0.2">
      <c r="B196" s="43">
        <v>1</v>
      </c>
      <c r="C196" s="83">
        <f t="shared" ref="C196:C219" ca="1" si="23">OFFSET($F$195,$B196,$E$4)</f>
        <v>47</v>
      </c>
      <c r="G196">
        <v>179</v>
      </c>
      <c r="H196">
        <v>173</v>
      </c>
      <c r="I196">
        <v>149</v>
      </c>
      <c r="J196">
        <v>142</v>
      </c>
      <c r="K196">
        <v>188</v>
      </c>
      <c r="L196">
        <v>137</v>
      </c>
      <c r="M196">
        <v>116</v>
      </c>
      <c r="N196">
        <v>132</v>
      </c>
      <c r="O196">
        <v>132</v>
      </c>
      <c r="P196">
        <v>121</v>
      </c>
      <c r="Q196">
        <v>102</v>
      </c>
      <c r="R196">
        <v>87</v>
      </c>
      <c r="S196">
        <v>142</v>
      </c>
      <c r="T196">
        <v>118</v>
      </c>
      <c r="U196">
        <v>35</v>
      </c>
      <c r="V196">
        <v>159</v>
      </c>
      <c r="W196">
        <v>108</v>
      </c>
      <c r="X196">
        <v>95</v>
      </c>
      <c r="Y196">
        <v>87</v>
      </c>
      <c r="Z196">
        <v>172</v>
      </c>
      <c r="AA196">
        <v>84</v>
      </c>
      <c r="AB196" s="1">
        <v>68</v>
      </c>
      <c r="AC196" s="1">
        <v>69</v>
      </c>
      <c r="AD196" s="1">
        <v>54</v>
      </c>
      <c r="AE196" s="1">
        <v>65</v>
      </c>
      <c r="AF196" s="1">
        <v>48</v>
      </c>
      <c r="AG196" s="1">
        <v>47</v>
      </c>
      <c r="AP196" s="46"/>
      <c r="BS196" s="49"/>
      <c r="DU196" s="101"/>
      <c r="DW196" s="101"/>
      <c r="FI196" s="1"/>
      <c r="FX196" s="101"/>
      <c r="GJ196" s="1"/>
      <c r="GL196" s="1"/>
      <c r="GP196" s="1"/>
      <c r="HJ196" s="1"/>
      <c r="IK196" s="1"/>
      <c r="IM196" s="1"/>
      <c r="IQ196" s="1"/>
      <c r="JC196" s="44"/>
      <c r="JV196" s="44"/>
      <c r="OY196" s="44"/>
      <c r="PG196" s="44"/>
      <c r="PJ196" s="44"/>
    </row>
    <row r="197" spans="2:576" x14ac:dyDescent="0.2">
      <c r="B197" s="43">
        <v>2</v>
      </c>
      <c r="C197" s="83">
        <f t="shared" ca="1" si="23"/>
        <v>6</v>
      </c>
      <c r="G197">
        <v>55</v>
      </c>
      <c r="H197">
        <v>53</v>
      </c>
      <c r="I197">
        <v>45</v>
      </c>
      <c r="J197">
        <v>54</v>
      </c>
      <c r="K197">
        <v>54</v>
      </c>
      <c r="L197">
        <v>50</v>
      </c>
      <c r="M197">
        <v>39</v>
      </c>
      <c r="N197">
        <v>34</v>
      </c>
      <c r="O197">
        <v>36</v>
      </c>
      <c r="P197">
        <v>30</v>
      </c>
      <c r="Q197">
        <v>16</v>
      </c>
      <c r="R197">
        <v>17</v>
      </c>
      <c r="S197">
        <v>24</v>
      </c>
      <c r="T197">
        <v>18</v>
      </c>
      <c r="U197">
        <v>9</v>
      </c>
      <c r="V197">
        <v>70</v>
      </c>
      <c r="W197">
        <v>46</v>
      </c>
      <c r="X197">
        <v>35</v>
      </c>
      <c r="Y197">
        <v>38</v>
      </c>
      <c r="Z197">
        <v>44</v>
      </c>
      <c r="AA197">
        <v>31</v>
      </c>
      <c r="AB197" s="1">
        <v>20</v>
      </c>
      <c r="AC197" s="1">
        <v>11</v>
      </c>
      <c r="AD197" s="1">
        <v>16</v>
      </c>
      <c r="AE197" s="1">
        <v>15</v>
      </c>
      <c r="AF197" s="1">
        <v>18</v>
      </c>
      <c r="AG197" s="1">
        <v>6</v>
      </c>
      <c r="AP197" s="46"/>
      <c r="BS197" s="49"/>
      <c r="DU197" s="102"/>
      <c r="DW197" s="102"/>
      <c r="FI197" s="1"/>
      <c r="FX197" s="102"/>
      <c r="GJ197" s="1"/>
      <c r="GL197" s="1"/>
      <c r="GP197" s="1"/>
      <c r="HJ197" s="1"/>
      <c r="IK197" s="1"/>
      <c r="IM197" s="1"/>
      <c r="IQ197" s="1"/>
      <c r="JC197" s="44"/>
      <c r="JV197" s="44"/>
      <c r="OY197" s="44"/>
      <c r="PG197" s="44"/>
      <c r="PJ197" s="44"/>
    </row>
    <row r="198" spans="2:576" x14ac:dyDescent="0.2">
      <c r="B198" s="43">
        <v>3</v>
      </c>
      <c r="C198" s="83">
        <f t="shared" ca="1" si="23"/>
        <v>7</v>
      </c>
      <c r="G198">
        <v>35</v>
      </c>
      <c r="H198">
        <v>36</v>
      </c>
      <c r="I198">
        <v>20</v>
      </c>
      <c r="J198">
        <v>20</v>
      </c>
      <c r="K198">
        <v>35</v>
      </c>
      <c r="L198">
        <v>28</v>
      </c>
      <c r="M198">
        <v>20</v>
      </c>
      <c r="N198">
        <v>28</v>
      </c>
      <c r="O198">
        <v>20</v>
      </c>
      <c r="P198">
        <v>29</v>
      </c>
      <c r="Q198">
        <v>20</v>
      </c>
      <c r="R198">
        <v>13</v>
      </c>
      <c r="S198">
        <v>24</v>
      </c>
      <c r="T198">
        <v>17</v>
      </c>
      <c r="U198">
        <v>9</v>
      </c>
      <c r="V198">
        <v>25</v>
      </c>
      <c r="W198">
        <v>23</v>
      </c>
      <c r="X198">
        <v>24</v>
      </c>
      <c r="Y198">
        <v>26</v>
      </c>
      <c r="Z198">
        <v>50</v>
      </c>
      <c r="AA198">
        <v>36</v>
      </c>
      <c r="AB198" s="1">
        <v>18</v>
      </c>
      <c r="AC198" s="1">
        <v>19</v>
      </c>
      <c r="AD198" s="1">
        <v>18</v>
      </c>
      <c r="AE198" s="1">
        <v>16</v>
      </c>
      <c r="AF198" s="1">
        <v>18</v>
      </c>
      <c r="AG198" s="1">
        <v>7</v>
      </c>
      <c r="AP198" s="46"/>
      <c r="BS198" s="49"/>
      <c r="DU198" s="102"/>
      <c r="DW198" s="102"/>
      <c r="FI198" s="1"/>
      <c r="FX198" s="102"/>
      <c r="GJ198" s="1"/>
      <c r="GL198" s="1"/>
      <c r="GP198" s="1"/>
      <c r="HJ198" s="1"/>
      <c r="IK198" s="1"/>
      <c r="IM198" s="1"/>
      <c r="IQ198" s="1"/>
      <c r="JC198" s="44"/>
      <c r="JV198" s="44"/>
      <c r="OY198" s="44"/>
      <c r="PG198" s="44"/>
      <c r="PJ198" s="44"/>
    </row>
    <row r="199" spans="2:576" x14ac:dyDescent="0.2">
      <c r="B199" s="43">
        <v>4</v>
      </c>
      <c r="C199" s="83">
        <f t="shared" ca="1" si="23"/>
        <v>13</v>
      </c>
      <c r="G199">
        <v>42</v>
      </c>
      <c r="H199">
        <v>46</v>
      </c>
      <c r="I199">
        <v>35</v>
      </c>
      <c r="J199">
        <v>29</v>
      </c>
      <c r="K199">
        <v>43</v>
      </c>
      <c r="L199">
        <v>49</v>
      </c>
      <c r="M199">
        <v>32</v>
      </c>
      <c r="N199">
        <v>27</v>
      </c>
      <c r="O199">
        <v>23</v>
      </c>
      <c r="P199">
        <v>45</v>
      </c>
      <c r="Q199">
        <v>20</v>
      </c>
      <c r="R199">
        <v>27</v>
      </c>
      <c r="S199">
        <v>20</v>
      </c>
      <c r="T199">
        <v>15</v>
      </c>
      <c r="U199">
        <v>18</v>
      </c>
      <c r="V199">
        <v>63</v>
      </c>
      <c r="W199">
        <v>42</v>
      </c>
      <c r="X199">
        <v>34</v>
      </c>
      <c r="Y199">
        <v>47</v>
      </c>
      <c r="Z199">
        <v>60</v>
      </c>
      <c r="AA199">
        <v>30</v>
      </c>
      <c r="AB199" s="1">
        <v>17</v>
      </c>
      <c r="AC199" s="1">
        <v>12</v>
      </c>
      <c r="AD199" s="1">
        <v>14</v>
      </c>
      <c r="AE199" s="1">
        <v>7</v>
      </c>
      <c r="AF199" s="1">
        <v>20</v>
      </c>
      <c r="AG199" s="1">
        <v>13</v>
      </c>
      <c r="AP199" s="46"/>
      <c r="BS199" s="49"/>
      <c r="DU199" s="102"/>
      <c r="DW199" s="102"/>
      <c r="FI199" s="1"/>
      <c r="FX199" s="102"/>
      <c r="GJ199" s="1"/>
      <c r="GL199" s="1"/>
      <c r="GP199" s="1"/>
      <c r="HJ199" s="1"/>
      <c r="IK199" s="1"/>
      <c r="IM199" s="1"/>
      <c r="IQ199" s="1"/>
      <c r="JC199" s="44"/>
      <c r="JV199" s="44"/>
      <c r="OY199" s="44"/>
      <c r="PG199" s="44"/>
      <c r="PJ199" s="44"/>
    </row>
    <row r="200" spans="2:576" x14ac:dyDescent="0.2">
      <c r="B200" s="43">
        <v>5</v>
      </c>
      <c r="C200" s="66">
        <f t="shared" ca="1" si="23"/>
        <v>25</v>
      </c>
      <c r="G200">
        <v>157</v>
      </c>
      <c r="H200">
        <v>135</v>
      </c>
      <c r="I200">
        <v>133</v>
      </c>
      <c r="J200">
        <v>107</v>
      </c>
      <c r="K200">
        <v>97</v>
      </c>
      <c r="L200">
        <v>76</v>
      </c>
      <c r="M200">
        <v>68</v>
      </c>
      <c r="N200">
        <v>65</v>
      </c>
      <c r="O200">
        <v>65</v>
      </c>
      <c r="P200">
        <v>57</v>
      </c>
      <c r="Q200">
        <v>39</v>
      </c>
      <c r="R200">
        <v>45</v>
      </c>
      <c r="S200">
        <v>58</v>
      </c>
      <c r="T200">
        <v>45</v>
      </c>
      <c r="U200">
        <v>20</v>
      </c>
      <c r="V200">
        <v>106</v>
      </c>
      <c r="W200">
        <v>81</v>
      </c>
      <c r="X200">
        <v>78</v>
      </c>
      <c r="Y200">
        <v>60</v>
      </c>
      <c r="Z200">
        <v>97</v>
      </c>
      <c r="AA200">
        <v>43</v>
      </c>
      <c r="AB200" s="1">
        <v>34</v>
      </c>
      <c r="AC200" s="1">
        <v>24</v>
      </c>
      <c r="AD200" s="1">
        <v>22</v>
      </c>
      <c r="AE200" s="1">
        <v>33</v>
      </c>
      <c r="AF200" s="1">
        <v>25</v>
      </c>
      <c r="AG200" s="1">
        <v>25</v>
      </c>
      <c r="AP200" s="46"/>
      <c r="BS200" s="49"/>
      <c r="DU200" s="102"/>
      <c r="DW200" s="102"/>
      <c r="FI200" s="1"/>
      <c r="FX200" s="102"/>
      <c r="GJ200" s="1"/>
      <c r="GL200" s="1"/>
      <c r="GP200" s="1"/>
      <c r="HJ200" s="1"/>
      <c r="IK200" s="1"/>
      <c r="IM200" s="1"/>
      <c r="IQ200" s="1"/>
      <c r="JC200" s="44"/>
      <c r="JV200" s="44"/>
      <c r="OY200" s="44"/>
      <c r="PG200" s="44"/>
      <c r="PJ200" s="44"/>
    </row>
    <row r="201" spans="2:576" x14ac:dyDescent="0.2">
      <c r="B201" s="43">
        <v>6</v>
      </c>
      <c r="C201" s="66">
        <f t="shared" ca="1" si="23"/>
        <v>8</v>
      </c>
      <c r="G201">
        <v>23</v>
      </c>
      <c r="H201">
        <v>14</v>
      </c>
      <c r="I201">
        <v>18</v>
      </c>
      <c r="J201">
        <v>20</v>
      </c>
      <c r="K201">
        <v>35</v>
      </c>
      <c r="L201">
        <v>15</v>
      </c>
      <c r="M201">
        <v>9</v>
      </c>
      <c r="N201">
        <v>11</v>
      </c>
      <c r="O201">
        <v>13</v>
      </c>
      <c r="P201">
        <v>8</v>
      </c>
      <c r="Q201">
        <v>14</v>
      </c>
      <c r="R201">
        <v>11</v>
      </c>
      <c r="S201">
        <v>13</v>
      </c>
      <c r="T201">
        <v>13</v>
      </c>
      <c r="U201">
        <v>4</v>
      </c>
      <c r="V201">
        <v>23</v>
      </c>
      <c r="W201">
        <v>26</v>
      </c>
      <c r="X201">
        <v>33</v>
      </c>
      <c r="Y201">
        <v>28</v>
      </c>
      <c r="Z201">
        <v>54</v>
      </c>
      <c r="AA201">
        <v>22</v>
      </c>
      <c r="AB201" s="1">
        <v>12</v>
      </c>
      <c r="AC201" s="1">
        <v>9</v>
      </c>
      <c r="AD201" s="1">
        <v>9</v>
      </c>
      <c r="AE201" s="1">
        <v>18</v>
      </c>
      <c r="AF201" s="1">
        <v>7</v>
      </c>
      <c r="AG201" s="1">
        <v>8</v>
      </c>
      <c r="AP201" s="46"/>
      <c r="BS201" s="49"/>
      <c r="DU201" s="102"/>
      <c r="DW201" s="102"/>
      <c r="FI201" s="1"/>
      <c r="FX201" s="102"/>
      <c r="GJ201" s="1"/>
      <c r="GL201" s="1"/>
      <c r="GP201" s="1"/>
      <c r="HJ201" s="1"/>
      <c r="IK201" s="1"/>
      <c r="IM201" s="1"/>
      <c r="IQ201" s="1"/>
      <c r="JC201" s="44"/>
      <c r="JV201" s="44"/>
      <c r="OY201" s="44"/>
      <c r="PG201" s="44"/>
      <c r="PJ201" s="44"/>
    </row>
    <row r="202" spans="2:576" x14ac:dyDescent="0.2">
      <c r="B202" s="43">
        <v>7</v>
      </c>
      <c r="C202" s="66">
        <f t="shared" ca="1" si="23"/>
        <v>15</v>
      </c>
      <c r="G202">
        <v>37</v>
      </c>
      <c r="H202">
        <v>40</v>
      </c>
      <c r="I202">
        <v>25</v>
      </c>
      <c r="J202">
        <v>36</v>
      </c>
      <c r="K202">
        <v>39</v>
      </c>
      <c r="L202">
        <v>31</v>
      </c>
      <c r="M202">
        <v>34</v>
      </c>
      <c r="N202">
        <v>29</v>
      </c>
      <c r="O202">
        <v>43</v>
      </c>
      <c r="P202">
        <v>21</v>
      </c>
      <c r="Q202">
        <v>26</v>
      </c>
      <c r="R202">
        <v>26</v>
      </c>
      <c r="S202">
        <v>36</v>
      </c>
      <c r="T202">
        <v>17</v>
      </c>
      <c r="U202">
        <v>5</v>
      </c>
      <c r="V202">
        <v>35</v>
      </c>
      <c r="W202">
        <v>26</v>
      </c>
      <c r="X202">
        <v>23</v>
      </c>
      <c r="Y202">
        <v>30</v>
      </c>
      <c r="Z202">
        <v>62</v>
      </c>
      <c r="AA202">
        <v>42</v>
      </c>
      <c r="AB202" s="1">
        <v>20</v>
      </c>
      <c r="AC202" s="1">
        <v>17</v>
      </c>
      <c r="AD202" s="1">
        <v>22</v>
      </c>
      <c r="AE202" s="1">
        <v>15</v>
      </c>
      <c r="AF202" s="1">
        <v>15</v>
      </c>
      <c r="AG202" s="1">
        <v>15</v>
      </c>
      <c r="AP202" s="46"/>
      <c r="BS202" s="49"/>
      <c r="DU202" s="102"/>
      <c r="DW202" s="102"/>
      <c r="FI202" s="1"/>
      <c r="FX202" s="102"/>
      <c r="GJ202" s="1"/>
      <c r="GL202" s="1"/>
      <c r="GP202" s="1"/>
      <c r="HJ202" s="1"/>
      <c r="IK202" s="1"/>
      <c r="IM202" s="1"/>
      <c r="IQ202" s="1"/>
      <c r="JC202" s="44"/>
      <c r="JV202" s="44"/>
      <c r="OY202" s="44"/>
      <c r="PG202" s="44"/>
      <c r="PJ202" s="44"/>
    </row>
    <row r="203" spans="2:576" x14ac:dyDescent="0.2">
      <c r="B203" s="43">
        <v>8</v>
      </c>
      <c r="C203" s="66">
        <f t="shared" ca="1" si="23"/>
        <v>189</v>
      </c>
      <c r="G203">
        <v>501</v>
      </c>
      <c r="H203">
        <v>501</v>
      </c>
      <c r="I203">
        <v>382</v>
      </c>
      <c r="J203">
        <v>410</v>
      </c>
      <c r="K203">
        <v>515</v>
      </c>
      <c r="L203">
        <v>398</v>
      </c>
      <c r="M203">
        <v>307</v>
      </c>
      <c r="N203">
        <v>280</v>
      </c>
      <c r="O203">
        <v>361</v>
      </c>
      <c r="P203">
        <v>307</v>
      </c>
      <c r="Q203">
        <v>288</v>
      </c>
      <c r="R203">
        <v>255</v>
      </c>
      <c r="S203">
        <v>320</v>
      </c>
      <c r="T203">
        <v>216</v>
      </c>
      <c r="U203">
        <v>131</v>
      </c>
      <c r="V203">
        <v>596</v>
      </c>
      <c r="W203">
        <v>445</v>
      </c>
      <c r="X203">
        <v>346</v>
      </c>
      <c r="Y203">
        <v>388</v>
      </c>
      <c r="Z203">
        <v>528</v>
      </c>
      <c r="AA203">
        <v>301</v>
      </c>
      <c r="AB203" s="1">
        <v>240</v>
      </c>
      <c r="AC203" s="1">
        <v>187</v>
      </c>
      <c r="AD203" s="1">
        <v>180</v>
      </c>
      <c r="AE203" s="1">
        <v>171</v>
      </c>
      <c r="AF203" s="1">
        <v>209</v>
      </c>
      <c r="AG203" s="1">
        <v>189</v>
      </c>
      <c r="AP203" s="46"/>
      <c r="BS203" s="49"/>
      <c r="DU203" s="102"/>
      <c r="DW203" s="102"/>
      <c r="FI203" s="1"/>
      <c r="FX203" s="102"/>
      <c r="GJ203" s="1"/>
      <c r="GL203" s="1"/>
      <c r="GP203" s="1"/>
      <c r="HJ203" s="1"/>
      <c r="IK203" s="1"/>
      <c r="IM203" s="1"/>
      <c r="IQ203" s="1"/>
      <c r="JC203" s="44"/>
      <c r="JV203" s="44"/>
      <c r="OY203" s="44"/>
      <c r="PG203" s="44"/>
      <c r="PJ203" s="44"/>
    </row>
    <row r="204" spans="2:576" x14ac:dyDescent="0.2">
      <c r="B204" s="43">
        <v>9</v>
      </c>
      <c r="C204" s="66">
        <f t="shared" ca="1" si="23"/>
        <v>22</v>
      </c>
      <c r="G204">
        <v>52</v>
      </c>
      <c r="H204">
        <v>35</v>
      </c>
      <c r="I204">
        <v>48</v>
      </c>
      <c r="J204">
        <v>63</v>
      </c>
      <c r="K204">
        <v>61</v>
      </c>
      <c r="L204">
        <v>59</v>
      </c>
      <c r="M204">
        <v>55</v>
      </c>
      <c r="N204">
        <v>54</v>
      </c>
      <c r="O204">
        <v>61</v>
      </c>
      <c r="P204">
        <v>66</v>
      </c>
      <c r="Q204">
        <v>42</v>
      </c>
      <c r="R204">
        <v>60</v>
      </c>
      <c r="S204">
        <v>45</v>
      </c>
      <c r="T204">
        <v>35</v>
      </c>
      <c r="U204">
        <v>29</v>
      </c>
      <c r="V204">
        <v>62</v>
      </c>
      <c r="W204">
        <v>46</v>
      </c>
      <c r="X204">
        <v>50</v>
      </c>
      <c r="Y204">
        <v>56</v>
      </c>
      <c r="Z204">
        <v>103</v>
      </c>
      <c r="AA204">
        <v>45</v>
      </c>
      <c r="AB204" s="1">
        <v>30</v>
      </c>
      <c r="AC204" s="1">
        <v>32</v>
      </c>
      <c r="AD204" s="1">
        <v>29</v>
      </c>
      <c r="AE204" s="1">
        <v>24</v>
      </c>
      <c r="AF204" s="1">
        <v>22</v>
      </c>
      <c r="AG204" s="1">
        <v>22</v>
      </c>
      <c r="AP204" s="46"/>
      <c r="BS204" s="49"/>
      <c r="DU204" s="102"/>
      <c r="DW204" s="102"/>
      <c r="FI204" s="1"/>
      <c r="FX204" s="102"/>
      <c r="GJ204" s="1"/>
      <c r="GL204" s="1"/>
      <c r="GP204" s="1"/>
      <c r="HJ204" s="1"/>
      <c r="IK204" s="1"/>
      <c r="IM204" s="1"/>
      <c r="IQ204" s="1"/>
      <c r="JC204" s="44"/>
      <c r="JV204" s="44"/>
      <c r="OY204" s="44"/>
      <c r="PG204" s="44"/>
      <c r="PJ204" s="44"/>
    </row>
    <row r="205" spans="2:576" x14ac:dyDescent="0.2">
      <c r="B205" s="43">
        <v>10</v>
      </c>
      <c r="C205" s="66">
        <f t="shared" ca="1" si="23"/>
        <v>59</v>
      </c>
      <c r="G205">
        <v>120</v>
      </c>
      <c r="H205">
        <v>125</v>
      </c>
      <c r="I205">
        <v>104</v>
      </c>
      <c r="J205">
        <v>90</v>
      </c>
      <c r="K205">
        <v>102</v>
      </c>
      <c r="L205">
        <v>125</v>
      </c>
      <c r="M205">
        <v>72</v>
      </c>
      <c r="N205">
        <v>76</v>
      </c>
      <c r="O205">
        <v>96</v>
      </c>
      <c r="P205">
        <v>71</v>
      </c>
      <c r="Q205">
        <v>52</v>
      </c>
      <c r="R205">
        <v>76</v>
      </c>
      <c r="S205">
        <v>80</v>
      </c>
      <c r="T205">
        <v>59</v>
      </c>
      <c r="U205">
        <v>33</v>
      </c>
      <c r="V205">
        <v>141</v>
      </c>
      <c r="W205">
        <v>119</v>
      </c>
      <c r="X205">
        <v>104</v>
      </c>
      <c r="Y205">
        <v>98</v>
      </c>
      <c r="Z205">
        <v>182</v>
      </c>
      <c r="AA205">
        <v>144</v>
      </c>
      <c r="AB205" s="1">
        <v>94</v>
      </c>
      <c r="AC205" s="1">
        <v>66</v>
      </c>
      <c r="AD205" s="1">
        <v>88</v>
      </c>
      <c r="AE205" s="1">
        <v>98</v>
      </c>
      <c r="AF205" s="1">
        <v>88</v>
      </c>
      <c r="AG205" s="1">
        <v>59</v>
      </c>
      <c r="AP205" s="46"/>
      <c r="BS205" s="49"/>
      <c r="DU205" s="102"/>
      <c r="DW205" s="102"/>
      <c r="FI205" s="1"/>
      <c r="FX205" s="102"/>
      <c r="GJ205" s="1"/>
      <c r="GL205" s="1"/>
      <c r="GP205" s="1"/>
      <c r="HJ205" s="1"/>
      <c r="IK205" s="1"/>
      <c r="IM205" s="1"/>
      <c r="IQ205" s="1"/>
      <c r="JC205" s="44"/>
      <c r="JV205" s="44"/>
      <c r="OY205" s="44"/>
      <c r="PG205" s="44"/>
      <c r="PJ205" s="44"/>
    </row>
    <row r="206" spans="2:576" x14ac:dyDescent="0.2">
      <c r="B206" s="43">
        <v>11</v>
      </c>
      <c r="C206" s="66">
        <f t="shared" ca="1" si="23"/>
        <v>76</v>
      </c>
      <c r="G206">
        <v>240</v>
      </c>
      <c r="H206">
        <v>228</v>
      </c>
      <c r="I206">
        <v>196</v>
      </c>
      <c r="J206">
        <v>198</v>
      </c>
      <c r="K206">
        <v>211</v>
      </c>
      <c r="L206">
        <v>196</v>
      </c>
      <c r="M206">
        <v>169</v>
      </c>
      <c r="N206">
        <v>148</v>
      </c>
      <c r="O206">
        <v>188</v>
      </c>
      <c r="P206">
        <v>151</v>
      </c>
      <c r="Q206">
        <v>153</v>
      </c>
      <c r="R206">
        <v>145</v>
      </c>
      <c r="S206">
        <v>197</v>
      </c>
      <c r="T206">
        <v>139</v>
      </c>
      <c r="U206">
        <v>142</v>
      </c>
      <c r="V206">
        <v>210</v>
      </c>
      <c r="W206">
        <v>130</v>
      </c>
      <c r="X206">
        <v>106</v>
      </c>
      <c r="Y206">
        <v>112</v>
      </c>
      <c r="Z206">
        <v>157</v>
      </c>
      <c r="AA206">
        <v>138</v>
      </c>
      <c r="AB206" s="1">
        <v>117</v>
      </c>
      <c r="AC206" s="1">
        <v>104</v>
      </c>
      <c r="AD206" s="1">
        <v>99</v>
      </c>
      <c r="AE206" s="1">
        <v>50</v>
      </c>
      <c r="AF206" s="1">
        <v>100</v>
      </c>
      <c r="AG206" s="1">
        <v>76</v>
      </c>
      <c r="AP206" s="46"/>
      <c r="BS206" s="49"/>
      <c r="DU206" s="102"/>
      <c r="DW206" s="102"/>
      <c r="FI206" s="1"/>
      <c r="FX206" s="102"/>
      <c r="GJ206" s="1"/>
      <c r="GL206" s="1"/>
      <c r="GP206" s="1"/>
      <c r="HJ206" s="1"/>
      <c r="IK206" s="1"/>
      <c r="IM206" s="1"/>
      <c r="IQ206" s="1"/>
      <c r="JC206" s="44"/>
      <c r="JV206" s="44"/>
      <c r="OY206" s="44"/>
      <c r="PG206" s="44"/>
      <c r="PJ206" s="44"/>
    </row>
    <row r="207" spans="2:576" x14ac:dyDescent="0.2">
      <c r="B207" s="43">
        <v>12</v>
      </c>
      <c r="C207" s="66">
        <f t="shared" ca="1" si="23"/>
        <v>248</v>
      </c>
      <c r="G207">
        <v>549</v>
      </c>
      <c r="H207">
        <v>492</v>
      </c>
      <c r="I207">
        <v>441</v>
      </c>
      <c r="J207">
        <v>449</v>
      </c>
      <c r="K207">
        <v>485</v>
      </c>
      <c r="L207">
        <v>551</v>
      </c>
      <c r="M207">
        <v>429</v>
      </c>
      <c r="N207">
        <v>463</v>
      </c>
      <c r="O207">
        <v>391</v>
      </c>
      <c r="P207">
        <v>300</v>
      </c>
      <c r="Q207">
        <v>258</v>
      </c>
      <c r="R207">
        <v>285</v>
      </c>
      <c r="S207">
        <v>336</v>
      </c>
      <c r="T207">
        <v>248</v>
      </c>
      <c r="U207">
        <v>152</v>
      </c>
      <c r="V207">
        <v>808</v>
      </c>
      <c r="W207">
        <v>529</v>
      </c>
      <c r="X207">
        <v>403</v>
      </c>
      <c r="Y207">
        <v>409</v>
      </c>
      <c r="Z207">
        <v>612</v>
      </c>
      <c r="AA207">
        <v>401</v>
      </c>
      <c r="AB207" s="1">
        <v>299</v>
      </c>
      <c r="AC207" s="1">
        <v>257</v>
      </c>
      <c r="AD207" s="1">
        <v>280</v>
      </c>
      <c r="AE207" s="1">
        <v>212</v>
      </c>
      <c r="AF207" s="1">
        <v>375</v>
      </c>
      <c r="AG207" s="1">
        <v>248</v>
      </c>
      <c r="AP207" s="46"/>
      <c r="BS207" s="49"/>
      <c r="DU207" s="102"/>
      <c r="DW207" s="102"/>
      <c r="FI207" s="1"/>
      <c r="FX207" s="102"/>
      <c r="GJ207" s="1"/>
      <c r="GL207" s="1"/>
      <c r="GP207" s="1"/>
      <c r="HJ207" s="1"/>
      <c r="IK207" s="1"/>
      <c r="IM207" s="1"/>
      <c r="IQ207" s="1"/>
      <c r="JC207" s="44"/>
      <c r="JV207" s="44"/>
      <c r="OY207" s="44"/>
      <c r="PG207" s="44"/>
      <c r="PJ207" s="44"/>
    </row>
    <row r="208" spans="2:576" x14ac:dyDescent="0.2">
      <c r="B208" s="43">
        <v>13</v>
      </c>
      <c r="C208" s="66">
        <f t="shared" ca="1" si="23"/>
        <v>44</v>
      </c>
      <c r="G208">
        <v>39</v>
      </c>
      <c r="H208">
        <v>35</v>
      </c>
      <c r="I208">
        <v>40</v>
      </c>
      <c r="J208">
        <v>51</v>
      </c>
      <c r="K208">
        <v>77</v>
      </c>
      <c r="L208">
        <v>82</v>
      </c>
      <c r="M208">
        <v>63</v>
      </c>
      <c r="N208">
        <v>77</v>
      </c>
      <c r="O208">
        <v>61</v>
      </c>
      <c r="P208">
        <v>64</v>
      </c>
      <c r="Q208">
        <v>39</v>
      </c>
      <c r="R208">
        <v>43</v>
      </c>
      <c r="S208">
        <v>50</v>
      </c>
      <c r="T208">
        <v>49</v>
      </c>
      <c r="U208">
        <v>38</v>
      </c>
      <c r="V208">
        <v>101</v>
      </c>
      <c r="W208">
        <v>80</v>
      </c>
      <c r="X208">
        <v>58</v>
      </c>
      <c r="Y208">
        <v>64</v>
      </c>
      <c r="Z208">
        <v>92</v>
      </c>
      <c r="AA208">
        <v>81</v>
      </c>
      <c r="AB208" s="1">
        <v>59</v>
      </c>
      <c r="AC208" s="1">
        <v>38</v>
      </c>
      <c r="AD208" s="1">
        <v>54</v>
      </c>
      <c r="AE208" s="1">
        <v>77</v>
      </c>
      <c r="AF208" s="1">
        <v>35</v>
      </c>
      <c r="AG208" s="1">
        <v>44</v>
      </c>
      <c r="AP208" s="46"/>
      <c r="BS208" s="49"/>
      <c r="DU208" s="102"/>
      <c r="DW208" s="102"/>
      <c r="FI208" s="1"/>
      <c r="FX208" s="102"/>
      <c r="GJ208" s="1"/>
      <c r="GL208" s="1"/>
      <c r="GP208" s="1"/>
      <c r="HJ208" s="1"/>
      <c r="IK208" s="1"/>
      <c r="IM208" s="1"/>
      <c r="IQ208" s="1"/>
      <c r="JC208" s="44"/>
      <c r="JV208" s="44"/>
      <c r="OY208" s="44"/>
      <c r="PG208" s="44"/>
      <c r="PJ208" s="44"/>
    </row>
    <row r="209" spans="2:461" x14ac:dyDescent="0.2">
      <c r="B209" s="43">
        <v>14</v>
      </c>
      <c r="C209" s="66">
        <f t="shared" ca="1" si="23"/>
        <v>72</v>
      </c>
      <c r="G209">
        <v>240</v>
      </c>
      <c r="H209">
        <v>213</v>
      </c>
      <c r="I209">
        <v>187</v>
      </c>
      <c r="J209">
        <v>172</v>
      </c>
      <c r="K209">
        <v>183</v>
      </c>
      <c r="L209">
        <v>136</v>
      </c>
      <c r="M209">
        <v>155</v>
      </c>
      <c r="N209">
        <v>165</v>
      </c>
      <c r="O209">
        <v>169</v>
      </c>
      <c r="P209">
        <v>136</v>
      </c>
      <c r="Q209">
        <v>103</v>
      </c>
      <c r="R209">
        <v>138</v>
      </c>
      <c r="S209">
        <v>139</v>
      </c>
      <c r="T209">
        <v>88</v>
      </c>
      <c r="U209">
        <v>48</v>
      </c>
      <c r="V209">
        <v>248</v>
      </c>
      <c r="W209">
        <v>145</v>
      </c>
      <c r="X209">
        <v>161</v>
      </c>
      <c r="Y209">
        <v>127</v>
      </c>
      <c r="Z209">
        <v>209</v>
      </c>
      <c r="AA209">
        <v>134</v>
      </c>
      <c r="AB209" s="1">
        <v>91</v>
      </c>
      <c r="AC209" s="1">
        <v>61</v>
      </c>
      <c r="AD209" s="1">
        <v>66</v>
      </c>
      <c r="AE209" s="1">
        <v>43</v>
      </c>
      <c r="AF209" s="1">
        <v>96</v>
      </c>
      <c r="AG209" s="1">
        <v>72</v>
      </c>
      <c r="AP209" s="46"/>
      <c r="BS209" s="49"/>
      <c r="DU209" s="102"/>
      <c r="DW209" s="102"/>
      <c r="FI209" s="1"/>
      <c r="FX209" s="102"/>
      <c r="GJ209" s="1"/>
      <c r="GL209" s="1"/>
      <c r="GP209" s="1"/>
      <c r="HJ209" s="1"/>
      <c r="IK209" s="1"/>
      <c r="IM209" s="1"/>
      <c r="IQ209" s="1"/>
      <c r="JC209" s="44"/>
      <c r="JV209" s="44"/>
      <c r="OY209" s="44"/>
      <c r="PG209" s="44"/>
      <c r="PJ209" s="44"/>
    </row>
    <row r="210" spans="2:461" x14ac:dyDescent="0.2">
      <c r="B210" s="43">
        <v>15</v>
      </c>
      <c r="C210" s="66">
        <f t="shared" ca="1" si="23"/>
        <v>178</v>
      </c>
      <c r="G210">
        <v>362</v>
      </c>
      <c r="H210">
        <v>333</v>
      </c>
      <c r="I210">
        <v>272</v>
      </c>
      <c r="J210">
        <v>280</v>
      </c>
      <c r="K210">
        <v>284</v>
      </c>
      <c r="L210">
        <v>215</v>
      </c>
      <c r="M210">
        <v>169</v>
      </c>
      <c r="N210">
        <v>230</v>
      </c>
      <c r="O210">
        <v>228</v>
      </c>
      <c r="P210">
        <v>188</v>
      </c>
      <c r="Q210">
        <v>146</v>
      </c>
      <c r="R210">
        <v>201</v>
      </c>
      <c r="S210">
        <v>262</v>
      </c>
      <c r="T210">
        <v>157</v>
      </c>
      <c r="U210">
        <v>112</v>
      </c>
      <c r="V210">
        <v>430</v>
      </c>
      <c r="W210">
        <v>232</v>
      </c>
      <c r="X210">
        <v>236</v>
      </c>
      <c r="Y210">
        <v>260</v>
      </c>
      <c r="Z210">
        <v>350</v>
      </c>
      <c r="AA210">
        <v>222</v>
      </c>
      <c r="AB210" s="1">
        <v>149</v>
      </c>
      <c r="AC210" s="1">
        <v>105</v>
      </c>
      <c r="AD210" s="1">
        <v>74</v>
      </c>
      <c r="AE210" s="1">
        <v>136</v>
      </c>
      <c r="AF210" s="1">
        <v>115</v>
      </c>
      <c r="AG210" s="1">
        <v>178</v>
      </c>
      <c r="AP210" s="46"/>
      <c r="BS210" s="49"/>
      <c r="DU210" s="102"/>
      <c r="DW210" s="102"/>
      <c r="FI210" s="1"/>
      <c r="FX210" s="102"/>
      <c r="GJ210" s="1"/>
      <c r="GL210" s="1"/>
      <c r="GP210" s="1"/>
      <c r="HJ210" s="1"/>
      <c r="IK210" s="1"/>
      <c r="IM210" s="1"/>
      <c r="IQ210" s="1"/>
      <c r="JC210" s="44"/>
      <c r="JV210" s="44"/>
      <c r="OY210" s="44"/>
      <c r="PG210" s="44"/>
      <c r="PJ210" s="44"/>
    </row>
    <row r="211" spans="2:461" x14ac:dyDescent="0.2">
      <c r="B211" s="43">
        <v>16</v>
      </c>
      <c r="C211" s="66">
        <f t="shared" ca="1" si="23"/>
        <v>45</v>
      </c>
      <c r="G211">
        <v>145</v>
      </c>
      <c r="H211">
        <v>143</v>
      </c>
      <c r="I211">
        <v>100</v>
      </c>
      <c r="J211">
        <v>89</v>
      </c>
      <c r="K211">
        <v>112</v>
      </c>
      <c r="L211">
        <v>115</v>
      </c>
      <c r="M211">
        <v>111</v>
      </c>
      <c r="N211">
        <v>124</v>
      </c>
      <c r="O211">
        <v>134</v>
      </c>
      <c r="P211">
        <v>113</v>
      </c>
      <c r="Q211">
        <v>94</v>
      </c>
      <c r="R211">
        <v>123</v>
      </c>
      <c r="S211">
        <v>116</v>
      </c>
      <c r="T211">
        <v>105</v>
      </c>
      <c r="U211">
        <v>40</v>
      </c>
      <c r="V211">
        <v>221</v>
      </c>
      <c r="W211">
        <v>138</v>
      </c>
      <c r="X211">
        <v>164</v>
      </c>
      <c r="Y211">
        <v>127</v>
      </c>
      <c r="Z211">
        <v>182</v>
      </c>
      <c r="AA211">
        <v>148</v>
      </c>
      <c r="AB211" s="1">
        <v>69</v>
      </c>
      <c r="AC211" s="1">
        <v>75</v>
      </c>
      <c r="AD211" s="1">
        <v>66</v>
      </c>
      <c r="AE211" s="1">
        <v>56</v>
      </c>
      <c r="AF211" s="1">
        <v>35</v>
      </c>
      <c r="AG211" s="1">
        <v>45</v>
      </c>
      <c r="AP211" s="46"/>
      <c r="BS211" s="49"/>
      <c r="DU211" s="102"/>
      <c r="DW211" s="102"/>
      <c r="FI211" s="1"/>
      <c r="FX211" s="102"/>
      <c r="GJ211" s="1"/>
      <c r="GL211" s="1"/>
      <c r="GP211" s="1"/>
      <c r="HJ211" s="1"/>
      <c r="IK211" s="1"/>
      <c r="IM211" s="1"/>
      <c r="IQ211" s="1"/>
      <c r="JC211" s="44"/>
      <c r="JV211" s="44"/>
      <c r="OY211" s="44"/>
      <c r="PG211" s="44"/>
      <c r="PJ211" s="44"/>
    </row>
    <row r="212" spans="2:461" x14ac:dyDescent="0.2">
      <c r="B212" s="43">
        <v>17</v>
      </c>
      <c r="C212" s="66">
        <f t="shared" ca="1" si="23"/>
        <v>74</v>
      </c>
      <c r="G212">
        <v>176</v>
      </c>
      <c r="H212">
        <v>156</v>
      </c>
      <c r="I212">
        <v>146</v>
      </c>
      <c r="J212">
        <v>130</v>
      </c>
      <c r="K212">
        <v>176</v>
      </c>
      <c r="L212">
        <v>127</v>
      </c>
      <c r="M212">
        <v>126</v>
      </c>
      <c r="N212">
        <v>136</v>
      </c>
      <c r="O212">
        <v>151</v>
      </c>
      <c r="P212">
        <v>100</v>
      </c>
      <c r="Q212">
        <v>96</v>
      </c>
      <c r="R212">
        <v>108</v>
      </c>
      <c r="S212">
        <v>149</v>
      </c>
      <c r="T212">
        <v>58</v>
      </c>
      <c r="U212">
        <v>82</v>
      </c>
      <c r="V212">
        <v>239</v>
      </c>
      <c r="W212">
        <v>144</v>
      </c>
      <c r="X212">
        <v>105</v>
      </c>
      <c r="Y212">
        <v>147</v>
      </c>
      <c r="Z212">
        <v>234</v>
      </c>
      <c r="AA212">
        <v>123</v>
      </c>
      <c r="AB212" s="1">
        <v>83</v>
      </c>
      <c r="AC212" s="1">
        <v>68</v>
      </c>
      <c r="AD212" s="1">
        <v>91</v>
      </c>
      <c r="AE212" s="1">
        <v>56</v>
      </c>
      <c r="AF212" s="1">
        <v>112</v>
      </c>
      <c r="AG212" s="1">
        <v>74</v>
      </c>
      <c r="AP212" s="46"/>
      <c r="BS212" s="49"/>
      <c r="DU212" s="102"/>
      <c r="DW212" s="102"/>
      <c r="FI212" s="1"/>
      <c r="FX212" s="102"/>
      <c r="GJ212" s="1"/>
      <c r="GL212" s="1"/>
      <c r="GP212" s="1"/>
      <c r="HJ212" s="1"/>
      <c r="IK212" s="1"/>
      <c r="IM212" s="1"/>
      <c r="IQ212" s="1"/>
      <c r="JC212" s="44"/>
      <c r="JV212" s="44"/>
      <c r="OY212" s="44"/>
      <c r="PG212" s="44"/>
      <c r="PJ212" s="44"/>
    </row>
    <row r="213" spans="2:461" x14ac:dyDescent="0.2">
      <c r="B213" s="43">
        <v>18</v>
      </c>
      <c r="C213" s="66">
        <f t="shared" ca="1" si="23"/>
        <v>51</v>
      </c>
      <c r="G213">
        <v>182</v>
      </c>
      <c r="H213">
        <v>132</v>
      </c>
      <c r="I213">
        <v>84</v>
      </c>
      <c r="J213">
        <v>89</v>
      </c>
      <c r="K213">
        <v>114</v>
      </c>
      <c r="L213">
        <v>61</v>
      </c>
      <c r="M213">
        <v>69</v>
      </c>
      <c r="N213">
        <v>75</v>
      </c>
      <c r="O213">
        <v>86</v>
      </c>
      <c r="P213">
        <v>59</v>
      </c>
      <c r="Q213">
        <v>48</v>
      </c>
      <c r="R213">
        <v>61</v>
      </c>
      <c r="S213">
        <v>85</v>
      </c>
      <c r="T213">
        <v>44</v>
      </c>
      <c r="U213">
        <v>32</v>
      </c>
      <c r="V213">
        <v>149</v>
      </c>
      <c r="W213">
        <v>80</v>
      </c>
      <c r="X213">
        <v>93</v>
      </c>
      <c r="Y213">
        <v>69</v>
      </c>
      <c r="Z213">
        <v>143</v>
      </c>
      <c r="AA213">
        <v>82</v>
      </c>
      <c r="AB213" s="1">
        <v>43</v>
      </c>
      <c r="AC213" s="1">
        <v>29</v>
      </c>
      <c r="AD213" s="1">
        <v>37</v>
      </c>
      <c r="AE213" s="1">
        <v>21</v>
      </c>
      <c r="AF213" s="1">
        <v>69</v>
      </c>
      <c r="AG213" s="1">
        <v>51</v>
      </c>
      <c r="AP213" s="46"/>
      <c r="BS213" s="49"/>
      <c r="DU213" s="102"/>
      <c r="DW213" s="102"/>
      <c r="FI213" s="1"/>
      <c r="FX213" s="102"/>
      <c r="GJ213" s="1"/>
      <c r="GL213" s="1"/>
      <c r="GP213" s="1"/>
      <c r="HJ213" s="1"/>
      <c r="IK213" s="1"/>
      <c r="IM213" s="1"/>
      <c r="IQ213" s="1"/>
      <c r="JC213" s="44"/>
      <c r="JV213" s="44"/>
      <c r="OY213" s="44"/>
      <c r="PG213" s="44"/>
      <c r="PJ213" s="44"/>
    </row>
    <row r="214" spans="2:461" x14ac:dyDescent="0.2">
      <c r="B214" s="43">
        <v>19</v>
      </c>
      <c r="C214" s="66">
        <f t="shared" ca="1" si="23"/>
        <v>32</v>
      </c>
      <c r="G214">
        <v>30</v>
      </c>
      <c r="H214">
        <v>19</v>
      </c>
      <c r="I214">
        <v>22</v>
      </c>
      <c r="J214">
        <v>22</v>
      </c>
      <c r="K214">
        <v>34</v>
      </c>
      <c r="L214">
        <v>25</v>
      </c>
      <c r="M214">
        <v>18</v>
      </c>
      <c r="N214">
        <v>22</v>
      </c>
      <c r="O214">
        <v>26</v>
      </c>
      <c r="P214">
        <v>17</v>
      </c>
      <c r="Q214">
        <v>18</v>
      </c>
      <c r="R214">
        <v>17</v>
      </c>
      <c r="S214">
        <v>23</v>
      </c>
      <c r="T214">
        <v>15</v>
      </c>
      <c r="U214">
        <v>6</v>
      </c>
      <c r="V214">
        <v>57</v>
      </c>
      <c r="W214">
        <v>34</v>
      </c>
      <c r="X214">
        <v>27</v>
      </c>
      <c r="Y214">
        <v>39</v>
      </c>
      <c r="Z214">
        <v>57</v>
      </c>
      <c r="AA214">
        <v>42</v>
      </c>
      <c r="AB214" s="1">
        <v>23</v>
      </c>
      <c r="AC214" s="1">
        <v>22</v>
      </c>
      <c r="AD214" s="1">
        <v>29</v>
      </c>
      <c r="AE214" s="1">
        <v>17</v>
      </c>
      <c r="AF214" s="1">
        <v>25</v>
      </c>
      <c r="AG214" s="1">
        <v>32</v>
      </c>
      <c r="AP214" s="46"/>
      <c r="BS214" s="49"/>
      <c r="DU214" s="102"/>
      <c r="DW214" s="102"/>
      <c r="FI214" s="1"/>
      <c r="GJ214" s="1"/>
      <c r="GL214" s="1"/>
      <c r="GP214" s="1"/>
      <c r="HJ214" s="1"/>
      <c r="IK214" s="1"/>
      <c r="IM214" s="1"/>
      <c r="IQ214" s="1"/>
      <c r="JC214" s="44"/>
      <c r="JV214" s="44"/>
      <c r="OY214" s="44"/>
      <c r="PG214" s="44"/>
      <c r="PJ214" s="44"/>
    </row>
    <row r="215" spans="2:461" x14ac:dyDescent="0.2">
      <c r="B215" s="43">
        <v>20</v>
      </c>
      <c r="C215" s="66">
        <f t="shared" ca="1" si="23"/>
        <v>27</v>
      </c>
      <c r="G215">
        <v>74</v>
      </c>
      <c r="H215">
        <v>54</v>
      </c>
      <c r="I215">
        <v>44</v>
      </c>
      <c r="J215">
        <v>45</v>
      </c>
      <c r="K215">
        <v>51</v>
      </c>
      <c r="L215">
        <v>42</v>
      </c>
      <c r="M215">
        <v>27</v>
      </c>
      <c r="N215">
        <v>32</v>
      </c>
      <c r="O215">
        <v>40</v>
      </c>
      <c r="P215">
        <v>33</v>
      </c>
      <c r="Q215">
        <v>26</v>
      </c>
      <c r="R215">
        <v>37</v>
      </c>
      <c r="S215">
        <v>32</v>
      </c>
      <c r="T215">
        <v>25</v>
      </c>
      <c r="U215">
        <v>16</v>
      </c>
      <c r="V215">
        <v>98</v>
      </c>
      <c r="W215">
        <v>82</v>
      </c>
      <c r="X215">
        <v>82</v>
      </c>
      <c r="Y215">
        <v>52</v>
      </c>
      <c r="Z215">
        <v>75</v>
      </c>
      <c r="AA215">
        <v>65</v>
      </c>
      <c r="AB215" s="1">
        <v>41</v>
      </c>
      <c r="AC215" s="1">
        <v>19</v>
      </c>
      <c r="AD215" s="1">
        <v>25</v>
      </c>
      <c r="AE215" s="1">
        <v>41</v>
      </c>
      <c r="AF215" s="1">
        <v>16</v>
      </c>
      <c r="AG215" s="1">
        <v>27</v>
      </c>
      <c r="AP215" s="46"/>
      <c r="BS215" s="49"/>
      <c r="DU215" s="102"/>
      <c r="DW215" s="102"/>
      <c r="FI215" s="1"/>
      <c r="FX215" s="102"/>
      <c r="GJ215" s="1"/>
      <c r="GL215" s="1"/>
      <c r="GP215" s="1"/>
      <c r="HJ215" s="1"/>
      <c r="IK215" s="1"/>
      <c r="IM215" s="1"/>
      <c r="IQ215" s="1"/>
      <c r="JC215" s="44"/>
      <c r="JV215" s="44"/>
      <c r="OY215" s="44"/>
      <c r="PG215" s="44"/>
      <c r="PJ215" s="44"/>
    </row>
    <row r="216" spans="2:461" x14ac:dyDescent="0.2">
      <c r="B216" s="43">
        <v>21</v>
      </c>
      <c r="C216" s="66">
        <f t="shared" ca="1" si="23"/>
        <v>71</v>
      </c>
      <c r="G216">
        <v>178</v>
      </c>
      <c r="H216">
        <v>150</v>
      </c>
      <c r="I216">
        <v>102</v>
      </c>
      <c r="J216">
        <v>106</v>
      </c>
      <c r="K216">
        <v>133</v>
      </c>
      <c r="L216">
        <v>102</v>
      </c>
      <c r="M216">
        <v>82</v>
      </c>
      <c r="N216">
        <v>118</v>
      </c>
      <c r="O216">
        <v>116</v>
      </c>
      <c r="P216">
        <v>106</v>
      </c>
      <c r="Q216">
        <v>76</v>
      </c>
      <c r="R216">
        <v>107</v>
      </c>
      <c r="S216">
        <v>118</v>
      </c>
      <c r="T216">
        <v>80</v>
      </c>
      <c r="U216">
        <v>62</v>
      </c>
      <c r="V216">
        <v>218</v>
      </c>
      <c r="W216">
        <v>235</v>
      </c>
      <c r="X216">
        <v>140</v>
      </c>
      <c r="Y216">
        <v>132</v>
      </c>
      <c r="Z216">
        <v>195</v>
      </c>
      <c r="AA216">
        <v>119</v>
      </c>
      <c r="AB216" s="1">
        <v>67</v>
      </c>
      <c r="AC216" s="1">
        <v>60</v>
      </c>
      <c r="AD216" s="1">
        <v>45</v>
      </c>
      <c r="AE216" s="1">
        <v>83</v>
      </c>
      <c r="AF216" s="1">
        <v>64</v>
      </c>
      <c r="AG216" s="1">
        <v>71</v>
      </c>
      <c r="AP216" s="46"/>
      <c r="BS216" s="49"/>
      <c r="DU216" s="102"/>
      <c r="DW216" s="102"/>
      <c r="FI216" s="1"/>
      <c r="FX216" s="102"/>
      <c r="GJ216" s="1"/>
      <c r="GL216" s="1"/>
      <c r="GP216" s="1"/>
      <c r="HJ216" s="1"/>
      <c r="IK216" s="1"/>
      <c r="IM216" s="1"/>
      <c r="IQ216" s="1"/>
      <c r="JC216" s="44"/>
      <c r="JV216" s="44"/>
      <c r="OY216" s="44"/>
      <c r="PG216" s="44"/>
      <c r="PJ216" s="44"/>
    </row>
    <row r="217" spans="2:461" x14ac:dyDescent="0.2">
      <c r="B217" s="43">
        <v>22</v>
      </c>
      <c r="C217" s="66">
        <f t="shared" ca="1" si="23"/>
        <v>121</v>
      </c>
      <c r="G217">
        <v>476</v>
      </c>
      <c r="H217">
        <v>425</v>
      </c>
      <c r="I217">
        <v>329</v>
      </c>
      <c r="J217">
        <v>305</v>
      </c>
      <c r="K217">
        <v>420</v>
      </c>
      <c r="L217">
        <v>299</v>
      </c>
      <c r="M217">
        <v>286</v>
      </c>
      <c r="N217">
        <v>303</v>
      </c>
      <c r="O217">
        <v>317</v>
      </c>
      <c r="P217">
        <v>243</v>
      </c>
      <c r="Q217">
        <v>210</v>
      </c>
      <c r="R217">
        <v>241</v>
      </c>
      <c r="S217">
        <v>308</v>
      </c>
      <c r="T217">
        <v>217</v>
      </c>
      <c r="U217">
        <v>229</v>
      </c>
      <c r="V217">
        <v>501</v>
      </c>
      <c r="W217">
        <v>441</v>
      </c>
      <c r="X217">
        <v>283</v>
      </c>
      <c r="Y217">
        <v>325</v>
      </c>
      <c r="Z217">
        <v>439</v>
      </c>
      <c r="AA217">
        <v>297</v>
      </c>
      <c r="AB217" s="1">
        <v>188</v>
      </c>
      <c r="AC217" s="1">
        <v>167</v>
      </c>
      <c r="AD217" s="1">
        <v>168</v>
      </c>
      <c r="AE217" s="1">
        <v>208</v>
      </c>
      <c r="AF217" s="1">
        <v>132</v>
      </c>
      <c r="AG217" s="1">
        <v>121</v>
      </c>
      <c r="AP217" s="46"/>
      <c r="BS217" s="49"/>
      <c r="DU217" s="102"/>
      <c r="DW217" s="102"/>
      <c r="FI217" s="1"/>
      <c r="FX217" s="102"/>
      <c r="GJ217" s="1"/>
      <c r="GL217" s="1"/>
      <c r="GP217" s="1"/>
      <c r="HJ217" s="1"/>
      <c r="IK217" s="1"/>
      <c r="IM217" s="1"/>
      <c r="IQ217" s="1"/>
      <c r="JC217" s="44"/>
      <c r="JV217" s="44"/>
      <c r="OY217" s="44"/>
      <c r="PG217" s="44"/>
      <c r="PJ217" s="44"/>
    </row>
    <row r="218" spans="2:461" x14ac:dyDescent="0.2">
      <c r="B218" s="43">
        <v>23</v>
      </c>
      <c r="C218" s="66">
        <f t="shared" ca="1" si="23"/>
        <v>238</v>
      </c>
      <c r="G218">
        <v>806</v>
      </c>
      <c r="H218">
        <v>756</v>
      </c>
      <c r="I218">
        <v>637</v>
      </c>
      <c r="J218">
        <v>521</v>
      </c>
      <c r="K218">
        <v>659</v>
      </c>
      <c r="L218">
        <v>533</v>
      </c>
      <c r="M218">
        <v>476</v>
      </c>
      <c r="N218">
        <v>435</v>
      </c>
      <c r="O218">
        <v>482</v>
      </c>
      <c r="P218">
        <v>406</v>
      </c>
      <c r="Q218">
        <v>298</v>
      </c>
      <c r="R218">
        <v>295</v>
      </c>
      <c r="S218">
        <v>430</v>
      </c>
      <c r="T218">
        <v>298</v>
      </c>
      <c r="U218">
        <v>158</v>
      </c>
      <c r="V218">
        <v>633</v>
      </c>
      <c r="W218">
        <v>623</v>
      </c>
      <c r="X218">
        <v>367</v>
      </c>
      <c r="Y218">
        <v>366</v>
      </c>
      <c r="Z218">
        <v>421</v>
      </c>
      <c r="AA218">
        <v>314</v>
      </c>
      <c r="AB218" s="1">
        <v>221</v>
      </c>
      <c r="AC218" s="1">
        <v>231</v>
      </c>
      <c r="AD218" s="1">
        <v>162</v>
      </c>
      <c r="AE218" s="1">
        <v>241</v>
      </c>
      <c r="AF218" s="1">
        <v>205</v>
      </c>
      <c r="AG218" s="1">
        <v>238</v>
      </c>
      <c r="AP218" s="46"/>
      <c r="BS218" s="49"/>
      <c r="DU218" s="102"/>
      <c r="DW218" s="102"/>
      <c r="FI218" s="1"/>
      <c r="FX218" s="102"/>
      <c r="GJ218" s="1"/>
      <c r="GL218" s="1"/>
      <c r="GP218" s="1"/>
      <c r="HJ218" s="1"/>
      <c r="IK218" s="1"/>
      <c r="IM218" s="1"/>
      <c r="IQ218" s="1"/>
      <c r="JC218" s="44"/>
      <c r="JV218" s="44"/>
      <c r="OY218" s="44"/>
      <c r="PG218" s="44"/>
      <c r="PJ218" s="44"/>
    </row>
    <row r="219" spans="2:461" x14ac:dyDescent="0.2">
      <c r="B219" s="43">
        <v>24</v>
      </c>
      <c r="C219" s="66">
        <f t="shared" ca="1" si="23"/>
        <v>109</v>
      </c>
      <c r="G219">
        <v>122</v>
      </c>
      <c r="H219">
        <v>90</v>
      </c>
      <c r="I219">
        <v>44</v>
      </c>
      <c r="J219">
        <v>68</v>
      </c>
      <c r="K219">
        <v>119</v>
      </c>
      <c r="L219">
        <v>80</v>
      </c>
      <c r="M219">
        <v>68</v>
      </c>
      <c r="N219">
        <v>85</v>
      </c>
      <c r="O219">
        <v>93</v>
      </c>
      <c r="P219">
        <v>69</v>
      </c>
      <c r="Q219">
        <v>82</v>
      </c>
      <c r="R219">
        <v>88</v>
      </c>
      <c r="S219">
        <v>101</v>
      </c>
      <c r="T219">
        <v>72</v>
      </c>
      <c r="U219">
        <v>62</v>
      </c>
      <c r="V219">
        <v>271</v>
      </c>
      <c r="W219">
        <v>150</v>
      </c>
      <c r="X219">
        <v>144</v>
      </c>
      <c r="Y219">
        <v>123</v>
      </c>
      <c r="Z219">
        <v>244</v>
      </c>
      <c r="AA219">
        <v>122</v>
      </c>
      <c r="AB219" s="1">
        <v>69</v>
      </c>
      <c r="AC219" s="1">
        <v>54</v>
      </c>
      <c r="AD219" s="1">
        <v>62</v>
      </c>
      <c r="AE219" s="1">
        <v>46</v>
      </c>
      <c r="AF219" s="1">
        <v>119</v>
      </c>
      <c r="AG219" s="1">
        <v>109</v>
      </c>
      <c r="AP219" s="46"/>
      <c r="BS219" s="49"/>
      <c r="DR219" s="96"/>
      <c r="DU219" s="102"/>
      <c r="DW219" s="102"/>
      <c r="FI219" s="96"/>
      <c r="FJ219" s="96"/>
      <c r="FK219" s="96"/>
      <c r="FL219" s="96"/>
      <c r="FM219" s="96"/>
      <c r="FN219" s="96"/>
      <c r="FO219" s="96"/>
      <c r="FP219" s="96"/>
      <c r="FQ219" s="96"/>
      <c r="FR219" s="96"/>
      <c r="FS219" s="96"/>
      <c r="FT219" s="96"/>
      <c r="FU219" s="96"/>
      <c r="FV219" s="96"/>
      <c r="FW219" s="96"/>
      <c r="FX219" s="102"/>
      <c r="FY219" s="96"/>
      <c r="FZ219" s="96"/>
      <c r="GA219" s="96"/>
      <c r="GB219" s="96"/>
      <c r="GC219" s="96"/>
      <c r="GD219" s="96"/>
      <c r="GE219" s="96"/>
      <c r="GF219" s="96"/>
      <c r="GG219" s="96"/>
      <c r="GH219" s="96"/>
      <c r="GI219" s="96"/>
      <c r="GJ219" s="96"/>
      <c r="GK219" s="96"/>
      <c r="GL219" s="96"/>
      <c r="GM219" s="96"/>
      <c r="GN219" s="96"/>
      <c r="GO219" s="96"/>
      <c r="GP219" s="96"/>
      <c r="GQ219" s="96"/>
      <c r="GR219" s="96"/>
      <c r="GS219" s="96"/>
      <c r="GT219" s="96"/>
      <c r="GU219" s="96"/>
      <c r="GV219" s="96"/>
      <c r="GW219" s="96"/>
      <c r="GX219" s="96"/>
      <c r="GY219" s="96"/>
      <c r="GZ219" s="96"/>
      <c r="HA219" s="96"/>
      <c r="HB219" s="96"/>
      <c r="HC219" s="96"/>
      <c r="HD219" s="96"/>
      <c r="HE219" s="96"/>
      <c r="HF219" s="96"/>
      <c r="HG219" s="96"/>
      <c r="HH219" s="96"/>
      <c r="HI219" s="96"/>
      <c r="HJ219" s="96"/>
      <c r="HK219" s="96"/>
      <c r="HL219" s="96"/>
      <c r="HM219" s="96"/>
      <c r="HN219" s="96"/>
      <c r="HO219" s="96"/>
      <c r="HP219" s="96"/>
      <c r="HQ219" s="96"/>
      <c r="HR219" s="96"/>
      <c r="HS219" s="96"/>
      <c r="HT219" s="96"/>
      <c r="HU219" s="96"/>
      <c r="HV219" s="96"/>
      <c r="HW219" s="96"/>
      <c r="HX219" s="96"/>
      <c r="HY219" s="96"/>
      <c r="HZ219" s="96"/>
      <c r="IA219" s="96"/>
      <c r="IB219" s="96"/>
      <c r="IC219" s="96"/>
      <c r="ID219" s="96"/>
      <c r="IE219" s="96"/>
      <c r="IF219" s="96"/>
      <c r="IG219" s="96"/>
      <c r="IH219" s="96"/>
      <c r="II219" s="96"/>
      <c r="IJ219" s="96"/>
      <c r="IK219" s="96"/>
      <c r="IL219" s="96"/>
      <c r="IM219" s="96"/>
      <c r="IO219" s="96"/>
      <c r="IP219" s="96"/>
      <c r="IQ219" s="96"/>
      <c r="IR219" s="96"/>
      <c r="IS219" s="96"/>
      <c r="IT219" s="96"/>
      <c r="IU219" s="96"/>
      <c r="IV219" s="96"/>
      <c r="JC219" s="44"/>
      <c r="JV219" s="44"/>
      <c r="OY219" s="44"/>
      <c r="PG219" s="44"/>
      <c r="PJ219" s="44"/>
      <c r="QR219" s="103"/>
      <c r="QS219" s="103"/>
    </row>
    <row r="220" spans="2:461" x14ac:dyDescent="0.2">
      <c r="B220" s="71" t="s">
        <v>15</v>
      </c>
      <c r="C220" s="94">
        <f ca="1">SUM(C196:C219)</f>
        <v>1777</v>
      </c>
      <c r="G220">
        <v>5272</v>
      </c>
      <c r="H220">
        <v>4859</v>
      </c>
      <c r="I220">
        <v>4000</v>
      </c>
      <c r="J220">
        <v>3844</v>
      </c>
      <c r="K220">
        <v>4598</v>
      </c>
      <c r="L220">
        <v>3835</v>
      </c>
      <c r="M220">
        <v>3224</v>
      </c>
      <c r="N220">
        <v>3384</v>
      </c>
      <c r="O220">
        <v>3560</v>
      </c>
      <c r="P220">
        <v>2930</v>
      </c>
      <c r="Q220">
        <v>2420</v>
      </c>
      <c r="R220">
        <v>2680</v>
      </c>
      <c r="S220">
        <v>3329</v>
      </c>
      <c r="T220">
        <v>2276</v>
      </c>
      <c r="U220">
        <v>1785</v>
      </c>
      <c r="V220">
        <v>6436</v>
      </c>
      <c r="W220">
        <v>4589</v>
      </c>
      <c r="X220">
        <v>3561</v>
      </c>
      <c r="Y220">
        <v>3663</v>
      </c>
      <c r="Z220">
        <v>5474</v>
      </c>
      <c r="AA220">
        <v>3449</v>
      </c>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c r="DB220" s="74"/>
      <c r="DC220" s="74"/>
      <c r="DD220" s="74"/>
      <c r="DE220" s="74"/>
      <c r="DF220" s="74"/>
      <c r="DG220" s="74"/>
      <c r="DH220" s="74"/>
      <c r="DI220" s="74"/>
      <c r="DJ220" s="74"/>
      <c r="DK220" s="74"/>
      <c r="DL220" s="74"/>
      <c r="DM220" s="74"/>
      <c r="DN220" s="74"/>
      <c r="DO220" s="74"/>
      <c r="DP220" s="74"/>
      <c r="DQ220" s="74"/>
      <c r="DR220" s="69"/>
      <c r="DS220" s="74"/>
      <c r="DT220" s="74"/>
      <c r="DU220" s="74"/>
      <c r="DV220" s="74"/>
      <c r="DW220" s="74"/>
      <c r="DX220" s="69"/>
      <c r="DY220" s="69"/>
      <c r="DZ220" s="69"/>
      <c r="EA220" s="69"/>
      <c r="EB220" s="69"/>
      <c r="EC220" s="69"/>
      <c r="ED220" s="74"/>
      <c r="EE220" s="74"/>
      <c r="EF220" s="74"/>
      <c r="EG220" s="74"/>
      <c r="EH220" s="74"/>
      <c r="EI220" s="74"/>
      <c r="EJ220" s="74"/>
      <c r="EK220" s="74"/>
      <c r="EL220" s="74"/>
      <c r="EM220" s="74"/>
      <c r="EN220" s="74"/>
      <c r="EO220" s="74"/>
      <c r="EP220" s="74"/>
      <c r="EQ220" s="74"/>
      <c r="ER220" s="74"/>
      <c r="ES220" s="74"/>
      <c r="ET220" s="74"/>
      <c r="EU220" s="74"/>
      <c r="EV220" s="74"/>
      <c r="EW220" s="74"/>
      <c r="EX220" s="74"/>
      <c r="EY220" s="92"/>
      <c r="EZ220" s="74"/>
      <c r="FA220" s="74"/>
      <c r="FB220" s="74"/>
      <c r="FC220" s="74"/>
      <c r="FD220" s="74"/>
      <c r="FE220" s="74"/>
      <c r="FF220" s="74"/>
      <c r="FG220" s="74"/>
      <c r="FH220" s="74"/>
      <c r="FI220" s="69"/>
      <c r="FJ220" s="69"/>
      <c r="FK220" s="69"/>
      <c r="FL220" s="69"/>
      <c r="FM220" s="69"/>
      <c r="FN220" s="69"/>
      <c r="FO220" s="69"/>
      <c r="FP220" s="69"/>
      <c r="FQ220" s="69"/>
      <c r="FR220" s="69"/>
      <c r="FS220" s="69"/>
      <c r="FT220" s="69"/>
      <c r="FU220" s="69"/>
      <c r="FV220" s="69"/>
      <c r="FW220" s="69"/>
      <c r="FX220" s="69"/>
      <c r="FY220" s="69"/>
      <c r="FZ220" s="69"/>
      <c r="GA220" s="69"/>
      <c r="GB220" s="69"/>
      <c r="GC220" s="69"/>
      <c r="GD220" s="69"/>
      <c r="GE220" s="69"/>
      <c r="GF220" s="69"/>
      <c r="GG220" s="69"/>
      <c r="GH220" s="69"/>
      <c r="GI220" s="69"/>
      <c r="GJ220" s="69"/>
      <c r="GK220" s="69"/>
      <c r="GL220" s="69"/>
      <c r="GM220" s="69"/>
      <c r="GN220" s="69"/>
      <c r="GO220" s="69"/>
      <c r="GP220" s="69"/>
      <c r="GQ220" s="69"/>
      <c r="GR220" s="69"/>
      <c r="GS220" s="69"/>
      <c r="GT220" s="69"/>
      <c r="GU220" s="69"/>
      <c r="GV220" s="69"/>
      <c r="GW220" s="69"/>
      <c r="GX220" s="69"/>
      <c r="GY220" s="69"/>
      <c r="GZ220" s="69"/>
      <c r="HA220" s="69"/>
      <c r="HB220" s="69"/>
      <c r="HC220" s="69"/>
      <c r="HD220" s="69"/>
      <c r="HE220" s="69"/>
      <c r="HF220" s="69"/>
      <c r="HG220" s="69"/>
      <c r="HH220" s="69"/>
      <c r="HI220" s="69"/>
      <c r="HJ220" s="69"/>
      <c r="HK220" s="69"/>
      <c r="HL220" s="69"/>
      <c r="HM220" s="69"/>
      <c r="HN220" s="69"/>
      <c r="HO220" s="69"/>
      <c r="HP220" s="69"/>
      <c r="HQ220" s="69"/>
      <c r="HR220" s="69"/>
      <c r="HS220" s="69"/>
      <c r="HT220" s="69"/>
      <c r="HU220" s="69"/>
      <c r="HV220" s="69"/>
      <c r="HW220" s="69"/>
      <c r="HX220" s="69"/>
      <c r="HY220" s="69"/>
      <c r="HZ220" s="69"/>
      <c r="IA220" s="69"/>
      <c r="IB220" s="69"/>
      <c r="IC220" s="69"/>
      <c r="ID220" s="69"/>
      <c r="IE220" s="69"/>
      <c r="IF220" s="69"/>
      <c r="IG220" s="69"/>
      <c r="IH220" s="69"/>
      <c r="II220" s="69"/>
      <c r="IJ220" s="69"/>
      <c r="IK220" s="69"/>
      <c r="IL220" s="69"/>
      <c r="IM220" s="69"/>
      <c r="IO220" s="69"/>
      <c r="IP220" s="69"/>
      <c r="IQ220" s="69"/>
      <c r="IR220" s="69"/>
      <c r="IS220" s="69"/>
      <c r="IT220" s="69"/>
      <c r="IU220" s="69"/>
      <c r="IV220" s="69"/>
      <c r="IW220" s="69"/>
      <c r="IX220" s="69"/>
      <c r="IY220" s="69"/>
      <c r="IZ220" s="69"/>
      <c r="JA220" s="69"/>
      <c r="JB220" s="69"/>
      <c r="JC220" s="44"/>
      <c r="JD220" s="69"/>
      <c r="JE220" s="69"/>
      <c r="JG220" s="69"/>
      <c r="JH220" s="69"/>
      <c r="JI220" s="69"/>
      <c r="JJ220" s="69"/>
      <c r="JK220" s="69"/>
      <c r="JL220" s="69"/>
      <c r="JM220" s="69"/>
      <c r="JO220" s="69"/>
      <c r="JP220" s="69"/>
      <c r="JQ220" s="69"/>
      <c r="JR220" s="69"/>
      <c r="JS220" s="69"/>
      <c r="JT220" s="69"/>
      <c r="JU220" s="69"/>
      <c r="JV220" s="44"/>
      <c r="JW220" s="69"/>
      <c r="JX220" s="69"/>
      <c r="JY220" s="69"/>
      <c r="JZ220" s="69"/>
      <c r="KA220" s="69"/>
      <c r="KB220" s="69"/>
      <c r="KC220" s="69"/>
      <c r="KD220" s="69"/>
      <c r="KE220" s="69"/>
      <c r="KF220" s="69"/>
      <c r="KG220" s="69"/>
      <c r="KH220" s="69"/>
      <c r="KI220" s="69"/>
      <c r="KJ220" s="69"/>
      <c r="KK220" s="69"/>
      <c r="KL220" s="69"/>
      <c r="KM220" s="69"/>
      <c r="KN220" s="69"/>
      <c r="KO220" s="69"/>
      <c r="KP220" s="69"/>
      <c r="KQ220" s="69"/>
      <c r="KR220" s="69"/>
      <c r="KS220" s="69"/>
      <c r="KT220" s="69"/>
      <c r="KU220" s="69"/>
      <c r="KV220" s="69"/>
      <c r="KW220" s="69"/>
      <c r="KX220" s="69"/>
      <c r="KY220" s="69"/>
      <c r="KZ220" s="69"/>
      <c r="LA220" s="69"/>
      <c r="LB220" s="69"/>
      <c r="LC220" s="69"/>
      <c r="LD220" s="69"/>
      <c r="LE220" s="69"/>
      <c r="LF220" s="69"/>
      <c r="LG220" s="69"/>
      <c r="LH220" s="69"/>
      <c r="LI220" s="69"/>
      <c r="LJ220" s="69"/>
      <c r="LK220" s="69"/>
      <c r="LL220" s="69"/>
      <c r="LM220" s="69"/>
      <c r="LN220" s="69"/>
      <c r="LO220" s="69"/>
      <c r="LP220" s="69"/>
      <c r="LQ220" s="69"/>
      <c r="LR220" s="69"/>
      <c r="LS220" s="69"/>
      <c r="LT220" s="69"/>
      <c r="LU220" s="69"/>
      <c r="LV220" s="69"/>
      <c r="LW220" s="69"/>
      <c r="LX220" s="69"/>
      <c r="LY220" s="69"/>
      <c r="LZ220" s="69"/>
      <c r="MA220" s="69"/>
      <c r="MB220" s="69"/>
      <c r="MC220" s="69"/>
      <c r="MD220" s="69"/>
      <c r="ME220" s="69"/>
      <c r="MF220" s="69"/>
      <c r="MG220" s="69"/>
      <c r="MH220" s="69"/>
      <c r="MI220" s="69"/>
      <c r="MJ220" s="69"/>
      <c r="MK220" s="69"/>
      <c r="ML220" s="69"/>
      <c r="MM220" s="69"/>
      <c r="MN220" s="69"/>
      <c r="MO220" s="69"/>
      <c r="MP220" s="69"/>
      <c r="MQ220" s="69"/>
      <c r="MR220" s="69"/>
      <c r="MS220" s="69"/>
      <c r="MT220" s="69"/>
      <c r="MU220" s="69"/>
      <c r="MV220" s="69"/>
      <c r="MW220" s="69"/>
      <c r="MX220" s="69"/>
      <c r="MY220" s="69"/>
      <c r="MZ220" s="69"/>
      <c r="NA220" s="69"/>
      <c r="NB220" s="69"/>
      <c r="NC220" s="69"/>
      <c r="ND220" s="69"/>
      <c r="NE220" s="69"/>
      <c r="NF220" s="69"/>
      <c r="NG220" s="69"/>
      <c r="NH220" s="69"/>
      <c r="NI220" s="69"/>
      <c r="NJ220" s="69"/>
      <c r="NK220" s="69"/>
      <c r="NL220" s="69"/>
      <c r="NM220" s="69"/>
      <c r="NN220" s="69"/>
      <c r="NO220" s="69"/>
      <c r="NP220" s="69"/>
      <c r="NQ220" s="69"/>
      <c r="NR220" s="69"/>
      <c r="NS220" s="69"/>
      <c r="NT220" s="69"/>
      <c r="NU220" s="69"/>
      <c r="NV220" s="69"/>
      <c r="NW220" s="69"/>
      <c r="NX220" s="69"/>
      <c r="NY220" s="69"/>
      <c r="NZ220" s="69"/>
      <c r="OA220" s="69"/>
      <c r="OB220" s="69"/>
      <c r="OC220" s="69"/>
      <c r="OD220" s="69"/>
      <c r="OE220" s="69"/>
      <c r="OF220" s="69"/>
      <c r="OG220" s="69"/>
      <c r="OH220" s="69"/>
      <c r="OI220" s="69"/>
      <c r="OJ220" s="69"/>
      <c r="OK220" s="69"/>
      <c r="OL220" s="69"/>
      <c r="OM220" s="69"/>
      <c r="ON220" s="69"/>
      <c r="OO220" s="69"/>
      <c r="OP220" s="69"/>
      <c r="OQ220" s="69"/>
      <c r="OR220" s="69"/>
      <c r="OS220" s="69"/>
      <c r="OT220" s="69"/>
      <c r="OU220" s="69"/>
      <c r="OV220" s="69"/>
      <c r="OW220" s="69"/>
      <c r="OX220" s="69"/>
      <c r="OY220" s="69"/>
      <c r="OZ220" s="69"/>
      <c r="PA220" s="69"/>
      <c r="PB220" s="69"/>
      <c r="PC220" s="69"/>
      <c r="PD220" s="69"/>
      <c r="PE220" s="69"/>
      <c r="PF220" s="69"/>
      <c r="PG220" s="69"/>
      <c r="PH220" s="69"/>
      <c r="PI220" s="69"/>
      <c r="PJ220" s="69"/>
      <c r="PK220" s="69"/>
      <c r="PL220" s="69"/>
      <c r="PM220" s="69"/>
      <c r="PN220" s="69"/>
      <c r="PO220" s="69"/>
      <c r="PP220" s="69"/>
      <c r="PQ220" s="69"/>
      <c r="PR220" s="69"/>
      <c r="PS220" s="69"/>
      <c r="PT220" s="69"/>
      <c r="PU220" s="69"/>
      <c r="PV220" s="69"/>
      <c r="PW220" s="69"/>
      <c r="PX220" s="69"/>
      <c r="PY220" s="69"/>
      <c r="PZ220" s="69"/>
      <c r="QA220" s="69"/>
      <c r="QB220" s="69"/>
      <c r="QC220" s="69"/>
      <c r="QD220" s="69"/>
      <c r="QE220" s="69"/>
      <c r="QF220" s="69"/>
      <c r="QG220" s="69"/>
      <c r="QH220" s="69"/>
      <c r="QI220" s="69"/>
      <c r="QJ220" s="69"/>
      <c r="QK220" s="69"/>
      <c r="QL220" s="69"/>
      <c r="QM220" s="69"/>
      <c r="QN220" s="69"/>
      <c r="QO220" s="69"/>
      <c r="QP220" s="69"/>
      <c r="QQ220" s="69"/>
      <c r="QR220" s="69"/>
      <c r="QS220" s="69"/>
    </row>
    <row r="221" spans="2:461" x14ac:dyDescent="0.2">
      <c r="C221" s="1"/>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79"/>
      <c r="CW221" s="79"/>
      <c r="CX221" s="79"/>
      <c r="CY221" s="79"/>
      <c r="CZ221" s="79"/>
      <c r="DA221" s="79"/>
      <c r="DB221" s="79"/>
      <c r="DC221" s="79"/>
      <c r="DD221" s="79"/>
      <c r="DE221" s="79"/>
      <c r="DF221" s="79"/>
      <c r="DG221" s="69"/>
      <c r="DH221" s="69"/>
      <c r="DI221" s="69"/>
      <c r="DJ221" s="69"/>
      <c r="DK221" s="69"/>
      <c r="DL221" s="69"/>
      <c r="DM221" s="69"/>
      <c r="DN221" s="69"/>
      <c r="DO221" s="69"/>
      <c r="DP221" s="69"/>
      <c r="DQ221" s="69"/>
      <c r="DR221" s="69"/>
      <c r="DS221" s="69"/>
      <c r="DT221" s="69"/>
      <c r="DU221" s="69"/>
      <c r="DV221" s="69"/>
      <c r="DW221" s="69"/>
      <c r="DX221" s="69"/>
      <c r="DY221" s="69"/>
      <c r="DZ221" s="69"/>
      <c r="EA221" s="69"/>
      <c r="EB221" s="69"/>
      <c r="EC221" s="69"/>
      <c r="ED221" s="69"/>
      <c r="EE221" s="69"/>
      <c r="EF221" s="69"/>
      <c r="EG221" s="69"/>
      <c r="EH221" s="69"/>
      <c r="EI221" s="69"/>
      <c r="EJ221" s="69"/>
      <c r="EK221" s="69"/>
      <c r="EL221" s="69"/>
      <c r="EM221" s="69"/>
      <c r="EN221" s="69"/>
      <c r="EO221" s="69"/>
      <c r="EP221" s="69"/>
      <c r="EQ221" s="69"/>
      <c r="ER221" s="69"/>
      <c r="ES221" s="69"/>
      <c r="ET221" s="69"/>
      <c r="EU221" s="69"/>
      <c r="EV221" s="69"/>
      <c r="EW221" s="69"/>
      <c r="EX221" s="69"/>
      <c r="EY221" s="69"/>
      <c r="EZ221" s="69"/>
      <c r="FA221" s="69"/>
      <c r="FB221" s="69"/>
      <c r="FC221" s="69"/>
      <c r="FD221" s="69"/>
      <c r="FE221" s="69"/>
      <c r="FF221" s="69"/>
      <c r="GP221" s="46"/>
      <c r="GV221" s="69"/>
      <c r="GW221" s="69"/>
      <c r="GX221" s="69"/>
      <c r="GY221" s="69"/>
      <c r="GZ221" s="69"/>
      <c r="HA221" s="69"/>
      <c r="HB221" s="69"/>
      <c r="HC221" s="69"/>
      <c r="HD221" s="69"/>
      <c r="HE221" s="69"/>
      <c r="HF221" s="69"/>
      <c r="HG221" s="69"/>
      <c r="IQ221" s="46"/>
      <c r="JC221" s="44"/>
      <c r="JV221" s="44"/>
    </row>
    <row r="222" spans="2:461" x14ac:dyDescent="0.2">
      <c r="B222" s="104" t="s">
        <v>29</v>
      </c>
      <c r="C222" s="1"/>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79"/>
      <c r="CW222" s="79"/>
      <c r="CX222" s="79"/>
      <c r="CY222" s="79"/>
      <c r="CZ222" s="79"/>
      <c r="DA222" s="79"/>
      <c r="DB222" s="79"/>
      <c r="DC222" s="79"/>
      <c r="DD222" s="79"/>
      <c r="DE222" s="79"/>
      <c r="DF222" s="7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c r="FC222" s="69"/>
      <c r="FD222" s="69"/>
      <c r="FE222" s="69"/>
      <c r="FF222" s="69"/>
      <c r="GP222" s="46"/>
      <c r="GV222" s="69"/>
      <c r="GW222" s="69"/>
      <c r="GX222" s="69"/>
      <c r="GY222" s="69"/>
      <c r="GZ222" s="69"/>
      <c r="HA222" s="69"/>
      <c r="HB222" s="69"/>
      <c r="HC222" s="69"/>
      <c r="HD222" s="69"/>
      <c r="HE222" s="69"/>
      <c r="HF222" s="69"/>
      <c r="HG222" s="69"/>
      <c r="IQ222" s="46"/>
      <c r="JC222" s="44"/>
      <c r="JV222" s="44"/>
      <c r="KZ222" s="100"/>
      <c r="LA222" s="100"/>
      <c r="LB222" s="100"/>
      <c r="LC222" s="100"/>
      <c r="LD222" s="100"/>
      <c r="LE222" s="100"/>
      <c r="LF222" s="100"/>
      <c r="LG222" s="100"/>
      <c r="LH222" s="100"/>
      <c r="LI222" s="100"/>
    </row>
    <row r="223" spans="2:461" x14ac:dyDescent="0.2">
      <c r="B223" s="43">
        <v>1</v>
      </c>
      <c r="C223" s="83">
        <f t="shared" ref="C223:C246" ca="1" si="24">OFFSET($F$222,$B223,$E$4)</f>
        <v>0</v>
      </c>
      <c r="D223" s="84">
        <f ca="1">IF(C250&gt;0,C223/C250,0)</f>
        <v>0</v>
      </c>
      <c r="E223" s="85">
        <f ca="1">IF(D223&gt;=0,RANK(D223,$D$223:$D$246),1)</f>
        <v>11</v>
      </c>
      <c r="G223">
        <v>1</v>
      </c>
      <c r="H223">
        <v>3</v>
      </c>
      <c r="I223">
        <v>0</v>
      </c>
      <c r="J223">
        <v>2</v>
      </c>
      <c r="K223">
        <v>1</v>
      </c>
      <c r="L223">
        <v>1</v>
      </c>
      <c r="M223">
        <v>0</v>
      </c>
      <c r="N223">
        <v>0</v>
      </c>
      <c r="O223">
        <v>1</v>
      </c>
      <c r="P223">
        <v>1</v>
      </c>
      <c r="Q223">
        <v>0</v>
      </c>
      <c r="R223">
        <v>0</v>
      </c>
      <c r="S223">
        <v>0</v>
      </c>
      <c r="T223">
        <v>1</v>
      </c>
      <c r="U223">
        <v>0</v>
      </c>
      <c r="V223">
        <v>0</v>
      </c>
      <c r="W223">
        <v>0</v>
      </c>
      <c r="X223">
        <v>0</v>
      </c>
      <c r="Y223">
        <v>0</v>
      </c>
      <c r="Z223">
        <v>0</v>
      </c>
      <c r="AA223">
        <v>0</v>
      </c>
      <c r="AB223" s="1">
        <v>0</v>
      </c>
      <c r="AC223" s="1">
        <v>0</v>
      </c>
      <c r="AD223" s="1">
        <v>1</v>
      </c>
      <c r="AE223" s="1">
        <v>1</v>
      </c>
      <c r="AF223" s="1">
        <v>0</v>
      </c>
      <c r="AG223" s="1">
        <v>0</v>
      </c>
      <c r="AP223" s="46"/>
      <c r="BS223" s="47"/>
      <c r="DU223" s="105"/>
      <c r="DV223" s="105"/>
      <c r="DW223" s="105"/>
      <c r="EA223" s="105"/>
      <c r="EE223" s="105"/>
      <c r="FI223" s="1"/>
      <c r="FV223" s="105"/>
      <c r="FW223" s="105"/>
      <c r="FX223" s="105"/>
      <c r="GB223" s="105"/>
      <c r="GF223" s="105"/>
      <c r="GJ223" s="1"/>
      <c r="GL223" s="1"/>
      <c r="GP223" s="1"/>
      <c r="HJ223" s="1"/>
      <c r="IK223" s="1"/>
      <c r="IM223" s="1"/>
      <c r="IQ223" s="1"/>
      <c r="JC223" s="44"/>
      <c r="JV223" s="44"/>
      <c r="KO223" s="44"/>
      <c r="OY223" s="44"/>
      <c r="PG223" s="44"/>
      <c r="PJ223" s="44"/>
    </row>
    <row r="224" spans="2:461" x14ac:dyDescent="0.2">
      <c r="B224" s="43">
        <v>2</v>
      </c>
      <c r="C224" s="83">
        <f t="shared" ca="1" si="24"/>
        <v>0</v>
      </c>
      <c r="D224" s="84">
        <f t="shared" ref="D224:D247" ca="1" si="25">IF(C251&gt;0,C224/C251,0)</f>
        <v>0</v>
      </c>
      <c r="E224" s="85">
        <f t="shared" ref="E224:E246" ca="1" si="26">IF(D224&gt;=0,RANK(D224,$D$223:$D$246),1)</f>
        <v>11</v>
      </c>
      <c r="G224">
        <v>0</v>
      </c>
      <c r="H224">
        <v>2</v>
      </c>
      <c r="I224">
        <v>0</v>
      </c>
      <c r="J224">
        <v>2</v>
      </c>
      <c r="K224">
        <v>0</v>
      </c>
      <c r="L224">
        <v>0</v>
      </c>
      <c r="M224">
        <v>0</v>
      </c>
      <c r="N224">
        <v>0</v>
      </c>
      <c r="O224">
        <v>0</v>
      </c>
      <c r="P224">
        <v>0</v>
      </c>
      <c r="Q224">
        <v>0</v>
      </c>
      <c r="R224">
        <v>0</v>
      </c>
      <c r="S224">
        <v>0</v>
      </c>
      <c r="T224">
        <v>0</v>
      </c>
      <c r="U224">
        <v>0</v>
      </c>
      <c r="V224">
        <v>0</v>
      </c>
      <c r="W224">
        <v>0</v>
      </c>
      <c r="X224">
        <v>0</v>
      </c>
      <c r="Y224">
        <v>0</v>
      </c>
      <c r="Z224">
        <v>0</v>
      </c>
      <c r="AA224">
        <v>0</v>
      </c>
      <c r="AB224" s="1">
        <v>0</v>
      </c>
      <c r="AC224" s="1">
        <v>0</v>
      </c>
      <c r="AD224" s="1">
        <v>0</v>
      </c>
      <c r="AE224" s="1">
        <v>0</v>
      </c>
      <c r="AF224" s="1">
        <v>0</v>
      </c>
      <c r="AG224" s="1">
        <v>0</v>
      </c>
      <c r="AP224" s="46"/>
      <c r="BS224" s="47"/>
      <c r="DU224" s="1"/>
      <c r="FI224" s="1"/>
      <c r="GJ224" s="1"/>
      <c r="GL224" s="1"/>
      <c r="GP224" s="1"/>
      <c r="HJ224" s="1"/>
      <c r="IK224" s="1"/>
      <c r="IM224" s="1"/>
      <c r="IQ224" s="1"/>
      <c r="JC224" s="44"/>
      <c r="JV224" s="44"/>
      <c r="KO224" s="44"/>
      <c r="OY224" s="44"/>
      <c r="PG224" s="44"/>
      <c r="PJ224" s="44"/>
    </row>
    <row r="225" spans="2:426" x14ac:dyDescent="0.2">
      <c r="B225" s="43">
        <v>3</v>
      </c>
      <c r="C225" s="83">
        <f t="shared" ca="1" si="24"/>
        <v>0</v>
      </c>
      <c r="D225" s="84">
        <f t="shared" ca="1" si="25"/>
        <v>0</v>
      </c>
      <c r="E225" s="85">
        <f t="shared" ca="1" si="26"/>
        <v>11</v>
      </c>
      <c r="G225">
        <v>0</v>
      </c>
      <c r="H225">
        <v>0</v>
      </c>
      <c r="I225">
        <v>0</v>
      </c>
      <c r="J225">
        <v>0</v>
      </c>
      <c r="K225">
        <v>1</v>
      </c>
      <c r="L225">
        <v>0</v>
      </c>
      <c r="M225">
        <v>0</v>
      </c>
      <c r="N225">
        <v>0</v>
      </c>
      <c r="O225">
        <v>0</v>
      </c>
      <c r="P225">
        <v>0</v>
      </c>
      <c r="Q225">
        <v>0</v>
      </c>
      <c r="R225">
        <v>0</v>
      </c>
      <c r="S225">
        <v>1</v>
      </c>
      <c r="T225">
        <v>0</v>
      </c>
      <c r="U225">
        <v>0</v>
      </c>
      <c r="V225">
        <v>0</v>
      </c>
      <c r="W225">
        <v>0</v>
      </c>
      <c r="X225">
        <v>0</v>
      </c>
      <c r="Y225">
        <v>0</v>
      </c>
      <c r="Z225">
        <v>0</v>
      </c>
      <c r="AA225">
        <v>0</v>
      </c>
      <c r="AB225" s="1">
        <v>0</v>
      </c>
      <c r="AC225" s="1">
        <v>0</v>
      </c>
      <c r="AD225" s="1">
        <v>0</v>
      </c>
      <c r="AE225" s="1">
        <v>0</v>
      </c>
      <c r="AF225" s="1">
        <v>0</v>
      </c>
      <c r="AG225" s="1">
        <v>0</v>
      </c>
      <c r="AP225" s="46"/>
      <c r="BS225" s="47"/>
      <c r="DU225" s="1"/>
      <c r="FI225" s="1"/>
      <c r="GJ225" s="1"/>
      <c r="GL225" s="1"/>
      <c r="GP225" s="1"/>
      <c r="HJ225" s="1"/>
      <c r="IK225" s="1"/>
      <c r="IM225" s="1"/>
      <c r="IQ225" s="1"/>
      <c r="JC225" s="44"/>
      <c r="JV225" s="44"/>
      <c r="KO225" s="44"/>
      <c r="OY225" s="44"/>
      <c r="PG225" s="44"/>
      <c r="PJ225" s="44"/>
    </row>
    <row r="226" spans="2:426" x14ac:dyDescent="0.2">
      <c r="B226" s="43">
        <v>4</v>
      </c>
      <c r="C226" s="83">
        <f t="shared" ca="1" si="24"/>
        <v>0</v>
      </c>
      <c r="D226" s="84">
        <f t="shared" ca="1" si="25"/>
        <v>0</v>
      </c>
      <c r="E226" s="85">
        <f t="shared" ca="1" si="26"/>
        <v>11</v>
      </c>
      <c r="G226">
        <v>0</v>
      </c>
      <c r="H226">
        <v>1</v>
      </c>
      <c r="I226">
        <v>1</v>
      </c>
      <c r="J226">
        <v>1</v>
      </c>
      <c r="K226">
        <v>1</v>
      </c>
      <c r="L226">
        <v>1</v>
      </c>
      <c r="M226">
        <v>0</v>
      </c>
      <c r="N226">
        <v>1</v>
      </c>
      <c r="O226">
        <v>0</v>
      </c>
      <c r="P226">
        <v>1</v>
      </c>
      <c r="Q226">
        <v>0</v>
      </c>
      <c r="R226">
        <v>0</v>
      </c>
      <c r="S226">
        <v>0</v>
      </c>
      <c r="T226">
        <v>0</v>
      </c>
      <c r="U226">
        <v>0</v>
      </c>
      <c r="V226">
        <v>0</v>
      </c>
      <c r="W226">
        <v>0</v>
      </c>
      <c r="X226">
        <v>0</v>
      </c>
      <c r="Y226">
        <v>0</v>
      </c>
      <c r="Z226">
        <v>0</v>
      </c>
      <c r="AA226">
        <v>1</v>
      </c>
      <c r="AB226" s="1">
        <v>0</v>
      </c>
      <c r="AC226" s="1">
        <v>0</v>
      </c>
      <c r="AD226" s="1">
        <v>1</v>
      </c>
      <c r="AE226" s="1">
        <v>0</v>
      </c>
      <c r="AF226" s="1">
        <v>1</v>
      </c>
      <c r="AG226" s="1">
        <v>0</v>
      </c>
      <c r="AP226" s="46"/>
      <c r="BS226" s="47"/>
      <c r="DU226" s="1"/>
      <c r="FI226" s="1"/>
      <c r="GJ226" s="1"/>
      <c r="GL226" s="1"/>
      <c r="GP226" s="1"/>
      <c r="HJ226" s="1"/>
      <c r="IK226" s="1"/>
      <c r="IM226" s="1"/>
      <c r="IQ226" s="1"/>
      <c r="JC226" s="44"/>
      <c r="JV226" s="44"/>
      <c r="KO226" s="44"/>
      <c r="OY226" s="44"/>
      <c r="PG226" s="44"/>
      <c r="PJ226" s="44"/>
    </row>
    <row r="227" spans="2:426" x14ac:dyDescent="0.2">
      <c r="B227" s="43">
        <v>5</v>
      </c>
      <c r="C227" s="66">
        <f t="shared" ca="1" si="24"/>
        <v>0</v>
      </c>
      <c r="D227" s="84">
        <f t="shared" ca="1" si="25"/>
        <v>0</v>
      </c>
      <c r="E227" s="85">
        <f t="shared" ca="1" si="26"/>
        <v>11</v>
      </c>
      <c r="G227">
        <v>3</v>
      </c>
      <c r="H227">
        <v>0</v>
      </c>
      <c r="I227">
        <v>4</v>
      </c>
      <c r="J227">
        <v>4</v>
      </c>
      <c r="K227">
        <v>4</v>
      </c>
      <c r="L227">
        <v>2</v>
      </c>
      <c r="M227">
        <v>2</v>
      </c>
      <c r="N227">
        <v>1</v>
      </c>
      <c r="O227">
        <v>1</v>
      </c>
      <c r="P227">
        <v>0</v>
      </c>
      <c r="Q227">
        <v>0</v>
      </c>
      <c r="R227">
        <v>0</v>
      </c>
      <c r="S227">
        <v>0</v>
      </c>
      <c r="T227">
        <v>0</v>
      </c>
      <c r="U227">
        <v>0</v>
      </c>
      <c r="V227">
        <v>0</v>
      </c>
      <c r="W227">
        <v>0</v>
      </c>
      <c r="X227">
        <v>0</v>
      </c>
      <c r="Y227">
        <v>0</v>
      </c>
      <c r="Z227">
        <v>0</v>
      </c>
      <c r="AA227">
        <v>0</v>
      </c>
      <c r="AB227" s="1">
        <v>0</v>
      </c>
      <c r="AC227" s="1">
        <v>0</v>
      </c>
      <c r="AD227" s="1">
        <v>0</v>
      </c>
      <c r="AE227" s="1">
        <v>0</v>
      </c>
      <c r="AF227" s="1">
        <v>0</v>
      </c>
      <c r="AG227" s="1">
        <v>0</v>
      </c>
      <c r="AP227" s="46"/>
      <c r="BS227" s="47"/>
      <c r="DU227" s="1"/>
      <c r="FI227" s="1"/>
      <c r="GJ227" s="1"/>
      <c r="GL227" s="1"/>
      <c r="GP227" s="1"/>
      <c r="HJ227" s="1"/>
      <c r="IK227" s="1"/>
      <c r="IM227" s="1"/>
      <c r="IQ227" s="1"/>
      <c r="JC227" s="44"/>
      <c r="JV227" s="44"/>
      <c r="KO227" s="44"/>
      <c r="OY227" s="44"/>
      <c r="PG227" s="44"/>
      <c r="PJ227" s="44"/>
    </row>
    <row r="228" spans="2:426" x14ac:dyDescent="0.2">
      <c r="B228" s="43">
        <v>6</v>
      </c>
      <c r="C228" s="66">
        <f t="shared" ca="1" si="24"/>
        <v>0</v>
      </c>
      <c r="D228" s="84">
        <f t="shared" ca="1" si="25"/>
        <v>0</v>
      </c>
      <c r="E228" s="85">
        <f t="shared" ca="1" si="26"/>
        <v>11</v>
      </c>
      <c r="G228">
        <v>0</v>
      </c>
      <c r="H228">
        <v>0</v>
      </c>
      <c r="I228">
        <v>0</v>
      </c>
      <c r="J228">
        <v>1</v>
      </c>
      <c r="K228">
        <v>0</v>
      </c>
      <c r="L228">
        <v>1</v>
      </c>
      <c r="M228">
        <v>0</v>
      </c>
      <c r="N228">
        <v>0</v>
      </c>
      <c r="O228">
        <v>0</v>
      </c>
      <c r="P228">
        <v>0</v>
      </c>
      <c r="Q228">
        <v>0</v>
      </c>
      <c r="R228">
        <v>0</v>
      </c>
      <c r="S228">
        <v>0</v>
      </c>
      <c r="T228">
        <v>0</v>
      </c>
      <c r="U228">
        <v>0</v>
      </c>
      <c r="V228">
        <v>0</v>
      </c>
      <c r="W228">
        <v>0</v>
      </c>
      <c r="X228">
        <v>0</v>
      </c>
      <c r="Y228">
        <v>0</v>
      </c>
      <c r="Z228">
        <v>0</v>
      </c>
      <c r="AA228">
        <v>0</v>
      </c>
      <c r="AB228" s="1">
        <v>0</v>
      </c>
      <c r="AC228" s="1">
        <v>0</v>
      </c>
      <c r="AD228" s="1">
        <v>0</v>
      </c>
      <c r="AE228" s="1">
        <v>0</v>
      </c>
      <c r="AF228" s="1">
        <v>0</v>
      </c>
      <c r="AG228" s="1">
        <v>0</v>
      </c>
      <c r="AP228" s="46"/>
      <c r="BS228" s="47"/>
      <c r="DU228" s="1"/>
      <c r="FI228" s="1"/>
      <c r="GJ228" s="1"/>
      <c r="GL228" s="1"/>
      <c r="GP228" s="1"/>
      <c r="HJ228" s="1"/>
      <c r="IK228" s="1"/>
      <c r="IM228" s="1"/>
      <c r="IQ228" s="1"/>
      <c r="JC228" s="44"/>
      <c r="JV228" s="44"/>
      <c r="KO228" s="44"/>
      <c r="OY228" s="44"/>
      <c r="PG228" s="44"/>
      <c r="PJ228" s="44"/>
    </row>
    <row r="229" spans="2:426" x14ac:dyDescent="0.2">
      <c r="B229" s="43">
        <v>7</v>
      </c>
      <c r="C229" s="66">
        <f t="shared" ca="1" si="24"/>
        <v>0</v>
      </c>
      <c r="D229" s="84">
        <f t="shared" ca="1" si="25"/>
        <v>0</v>
      </c>
      <c r="E229" s="85">
        <f t="shared" ca="1" si="26"/>
        <v>11</v>
      </c>
      <c r="G229">
        <v>0</v>
      </c>
      <c r="H229">
        <v>0</v>
      </c>
      <c r="I229">
        <v>0</v>
      </c>
      <c r="J229">
        <v>0</v>
      </c>
      <c r="K229">
        <v>0</v>
      </c>
      <c r="L229">
        <v>1</v>
      </c>
      <c r="M229">
        <v>0</v>
      </c>
      <c r="N229">
        <v>0</v>
      </c>
      <c r="O229">
        <v>1</v>
      </c>
      <c r="P229">
        <v>0</v>
      </c>
      <c r="Q229">
        <v>0</v>
      </c>
      <c r="R229">
        <v>0</v>
      </c>
      <c r="S229">
        <v>0</v>
      </c>
      <c r="T229">
        <v>0</v>
      </c>
      <c r="U229">
        <v>0</v>
      </c>
      <c r="V229">
        <v>0</v>
      </c>
      <c r="W229">
        <v>0</v>
      </c>
      <c r="X229">
        <v>0</v>
      </c>
      <c r="Y229">
        <v>0</v>
      </c>
      <c r="Z229">
        <v>0</v>
      </c>
      <c r="AA229">
        <v>0</v>
      </c>
      <c r="AB229" s="1">
        <v>0</v>
      </c>
      <c r="AC229" s="1">
        <v>0</v>
      </c>
      <c r="AD229" s="1">
        <v>0</v>
      </c>
      <c r="AE229" s="1">
        <v>0</v>
      </c>
      <c r="AF229" s="1">
        <v>0</v>
      </c>
      <c r="AG229" s="1">
        <v>0</v>
      </c>
      <c r="AP229" s="46"/>
      <c r="BS229" s="47"/>
      <c r="DU229" s="1"/>
      <c r="FI229" s="1"/>
      <c r="GJ229" s="1"/>
      <c r="GL229" s="1"/>
      <c r="GP229" s="1"/>
      <c r="HJ229" s="1"/>
      <c r="IK229" s="1"/>
      <c r="IM229" s="1"/>
      <c r="IQ229" s="1"/>
      <c r="JC229" s="44"/>
      <c r="JV229" s="44"/>
      <c r="KO229" s="44"/>
      <c r="OY229" s="44"/>
      <c r="PG229" s="44"/>
      <c r="PJ229" s="44"/>
    </row>
    <row r="230" spans="2:426" x14ac:dyDescent="0.2">
      <c r="B230" s="43">
        <v>8</v>
      </c>
      <c r="C230" s="66">
        <f t="shared" ca="1" si="24"/>
        <v>0</v>
      </c>
      <c r="D230" s="84">
        <f t="shared" ca="1" si="25"/>
        <v>0</v>
      </c>
      <c r="E230" s="85">
        <f t="shared" ca="1" si="26"/>
        <v>11</v>
      </c>
      <c r="G230">
        <v>11</v>
      </c>
      <c r="H230">
        <v>20</v>
      </c>
      <c r="I230">
        <v>7</v>
      </c>
      <c r="J230">
        <v>4</v>
      </c>
      <c r="K230">
        <v>13</v>
      </c>
      <c r="L230">
        <v>3</v>
      </c>
      <c r="M230">
        <v>7</v>
      </c>
      <c r="N230">
        <v>2</v>
      </c>
      <c r="O230">
        <v>7</v>
      </c>
      <c r="P230">
        <v>4</v>
      </c>
      <c r="Q230">
        <v>6</v>
      </c>
      <c r="R230">
        <v>4</v>
      </c>
      <c r="S230">
        <v>7</v>
      </c>
      <c r="T230">
        <v>2</v>
      </c>
      <c r="U230">
        <v>2</v>
      </c>
      <c r="V230">
        <v>3</v>
      </c>
      <c r="W230">
        <v>2</v>
      </c>
      <c r="X230">
        <v>2</v>
      </c>
      <c r="Y230">
        <v>3</v>
      </c>
      <c r="Z230">
        <v>0</v>
      </c>
      <c r="AA230">
        <v>0</v>
      </c>
      <c r="AB230" s="1">
        <v>1</v>
      </c>
      <c r="AC230" s="1">
        <v>2</v>
      </c>
      <c r="AD230" s="1">
        <v>1</v>
      </c>
      <c r="AE230" s="1">
        <v>1</v>
      </c>
      <c r="AF230" s="1">
        <v>0</v>
      </c>
      <c r="AG230" s="1">
        <v>0</v>
      </c>
      <c r="AP230" s="46"/>
      <c r="BS230" s="47"/>
      <c r="DU230" s="1"/>
      <c r="FI230" s="1"/>
      <c r="GJ230" s="1"/>
      <c r="GL230" s="1"/>
      <c r="GP230" s="1"/>
      <c r="HJ230" s="1"/>
      <c r="IK230" s="1"/>
      <c r="IM230" s="1"/>
      <c r="IQ230" s="1"/>
      <c r="JC230" s="44"/>
      <c r="JV230" s="44"/>
      <c r="KO230" s="44"/>
      <c r="OY230" s="44"/>
      <c r="PG230" s="44"/>
      <c r="PJ230" s="44"/>
    </row>
    <row r="231" spans="2:426" x14ac:dyDescent="0.2">
      <c r="B231" s="43">
        <v>9</v>
      </c>
      <c r="C231" s="66">
        <f t="shared" ca="1" si="24"/>
        <v>0</v>
      </c>
      <c r="D231" s="84">
        <f t="shared" ca="1" si="25"/>
        <v>0</v>
      </c>
      <c r="E231" s="85">
        <f t="shared" ca="1" si="26"/>
        <v>11</v>
      </c>
      <c r="G231">
        <v>1</v>
      </c>
      <c r="H231">
        <v>1</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s="1">
        <v>0</v>
      </c>
      <c r="AC231" s="1">
        <v>0</v>
      </c>
      <c r="AD231" s="1">
        <v>0</v>
      </c>
      <c r="AE231" s="1">
        <v>0</v>
      </c>
      <c r="AF231" s="1">
        <v>0</v>
      </c>
      <c r="AG231" s="1">
        <v>0</v>
      </c>
      <c r="AP231" s="46"/>
      <c r="BS231" s="47"/>
      <c r="DU231" s="1"/>
      <c r="FI231" s="1"/>
      <c r="GJ231" s="1"/>
      <c r="GL231" s="1"/>
      <c r="GP231" s="1"/>
      <c r="HJ231" s="1"/>
      <c r="IK231" s="1"/>
      <c r="IM231" s="1"/>
      <c r="IQ231" s="1"/>
      <c r="JC231" s="44"/>
      <c r="JV231" s="44"/>
      <c r="KO231" s="44"/>
      <c r="OY231" s="44"/>
      <c r="PG231" s="44"/>
      <c r="PJ231" s="44"/>
    </row>
    <row r="232" spans="2:426" x14ac:dyDescent="0.2">
      <c r="B232" s="43">
        <v>10</v>
      </c>
      <c r="C232" s="66">
        <f t="shared" ca="1" si="24"/>
        <v>0</v>
      </c>
      <c r="D232" s="84">
        <f t="shared" ca="1" si="25"/>
        <v>0</v>
      </c>
      <c r="E232" s="85">
        <f t="shared" ca="1" si="26"/>
        <v>11</v>
      </c>
      <c r="G232">
        <v>5</v>
      </c>
      <c r="H232">
        <v>3</v>
      </c>
      <c r="I232">
        <v>3</v>
      </c>
      <c r="J232">
        <v>3</v>
      </c>
      <c r="K232">
        <v>6</v>
      </c>
      <c r="L232">
        <v>5</v>
      </c>
      <c r="M232">
        <v>4</v>
      </c>
      <c r="N232">
        <v>1</v>
      </c>
      <c r="O232">
        <v>3</v>
      </c>
      <c r="P232">
        <v>4</v>
      </c>
      <c r="Q232">
        <v>2</v>
      </c>
      <c r="R232">
        <v>1</v>
      </c>
      <c r="S232">
        <v>5</v>
      </c>
      <c r="T232">
        <v>0</v>
      </c>
      <c r="U232">
        <v>0</v>
      </c>
      <c r="V232">
        <v>1</v>
      </c>
      <c r="W232">
        <v>0</v>
      </c>
      <c r="X232">
        <v>0</v>
      </c>
      <c r="Y232">
        <v>0</v>
      </c>
      <c r="Z232">
        <v>2</v>
      </c>
      <c r="AA232">
        <v>2</v>
      </c>
      <c r="AB232" s="1">
        <v>3</v>
      </c>
      <c r="AC232" s="1">
        <v>0</v>
      </c>
      <c r="AD232" s="1">
        <v>4</v>
      </c>
      <c r="AE232" s="1">
        <v>2</v>
      </c>
      <c r="AF232" s="1">
        <v>3</v>
      </c>
      <c r="AG232" s="1">
        <v>0</v>
      </c>
      <c r="AP232" s="46"/>
      <c r="BS232" s="47"/>
      <c r="DU232" s="1"/>
      <c r="FI232" s="1"/>
      <c r="GJ232" s="1"/>
      <c r="GL232" s="1"/>
      <c r="GP232" s="1"/>
      <c r="HJ232" s="1"/>
      <c r="IK232" s="1"/>
      <c r="IM232" s="1"/>
      <c r="IQ232" s="1"/>
      <c r="JC232" s="44"/>
      <c r="JV232" s="44"/>
      <c r="KO232" s="44"/>
      <c r="OY232" s="44"/>
      <c r="PG232" s="44"/>
      <c r="PJ232" s="44"/>
    </row>
    <row r="233" spans="2:426" x14ac:dyDescent="0.2">
      <c r="B233" s="43">
        <v>11</v>
      </c>
      <c r="C233" s="66">
        <f t="shared" ca="1" si="24"/>
        <v>2</v>
      </c>
      <c r="D233" s="84">
        <f t="shared" ca="1" si="25"/>
        <v>0.2</v>
      </c>
      <c r="E233" s="85">
        <f t="shared" ca="1" si="26"/>
        <v>4</v>
      </c>
      <c r="G233">
        <v>12</v>
      </c>
      <c r="H233">
        <v>8</v>
      </c>
      <c r="I233">
        <v>4</v>
      </c>
      <c r="J233">
        <v>17</v>
      </c>
      <c r="K233">
        <v>13</v>
      </c>
      <c r="L233">
        <v>16</v>
      </c>
      <c r="M233">
        <v>12</v>
      </c>
      <c r="N233">
        <v>9</v>
      </c>
      <c r="O233">
        <v>10</v>
      </c>
      <c r="P233">
        <v>5</v>
      </c>
      <c r="Q233">
        <v>8</v>
      </c>
      <c r="R233">
        <v>11</v>
      </c>
      <c r="S233">
        <v>3</v>
      </c>
      <c r="T233">
        <v>5</v>
      </c>
      <c r="U233">
        <v>1</v>
      </c>
      <c r="V233">
        <v>5</v>
      </c>
      <c r="W233">
        <v>0</v>
      </c>
      <c r="X233">
        <v>1</v>
      </c>
      <c r="Y233">
        <v>0</v>
      </c>
      <c r="Z233">
        <v>0</v>
      </c>
      <c r="AA233">
        <v>1</v>
      </c>
      <c r="AB233" s="1">
        <v>2</v>
      </c>
      <c r="AC233" s="1">
        <v>0</v>
      </c>
      <c r="AD233" s="1">
        <v>0</v>
      </c>
      <c r="AE233" s="1">
        <v>0</v>
      </c>
      <c r="AF233" s="1">
        <v>0</v>
      </c>
      <c r="AG233" s="1">
        <v>2</v>
      </c>
      <c r="AP233" s="46"/>
      <c r="BS233" s="47"/>
      <c r="DU233" s="1"/>
      <c r="FI233" s="1"/>
      <c r="GJ233" s="1"/>
      <c r="GL233" s="1"/>
      <c r="GP233" s="1"/>
      <c r="HJ233" s="1"/>
      <c r="IK233" s="1"/>
      <c r="IM233" s="1"/>
      <c r="IQ233" s="1"/>
      <c r="JC233" s="44"/>
      <c r="JV233" s="44"/>
      <c r="KO233" s="44"/>
      <c r="OY233" s="44"/>
      <c r="PG233" s="44"/>
      <c r="PJ233" s="44"/>
    </row>
    <row r="234" spans="2:426" x14ac:dyDescent="0.2">
      <c r="B234" s="43">
        <v>12</v>
      </c>
      <c r="C234" s="66">
        <f t="shared" ca="1" si="24"/>
        <v>3</v>
      </c>
      <c r="D234" s="84">
        <f t="shared" ca="1" si="25"/>
        <v>5.7692307692307696E-2</v>
      </c>
      <c r="E234" s="85">
        <f t="shared" ca="1" si="26"/>
        <v>8</v>
      </c>
      <c r="G234">
        <v>40</v>
      </c>
      <c r="H234">
        <v>24</v>
      </c>
      <c r="I234">
        <v>22</v>
      </c>
      <c r="J234">
        <v>15</v>
      </c>
      <c r="K234">
        <v>24</v>
      </c>
      <c r="L234">
        <v>48</v>
      </c>
      <c r="M234">
        <v>29</v>
      </c>
      <c r="N234">
        <v>35</v>
      </c>
      <c r="O234">
        <v>22</v>
      </c>
      <c r="P234">
        <v>18</v>
      </c>
      <c r="Q234">
        <v>8</v>
      </c>
      <c r="R234">
        <v>7</v>
      </c>
      <c r="S234">
        <v>8</v>
      </c>
      <c r="T234">
        <v>5</v>
      </c>
      <c r="U234">
        <v>0</v>
      </c>
      <c r="V234">
        <v>2</v>
      </c>
      <c r="W234">
        <v>1</v>
      </c>
      <c r="X234">
        <v>0</v>
      </c>
      <c r="Y234">
        <v>0</v>
      </c>
      <c r="Z234">
        <v>3</v>
      </c>
      <c r="AA234">
        <v>7</v>
      </c>
      <c r="AB234" s="1">
        <v>0</v>
      </c>
      <c r="AC234" s="1">
        <v>1</v>
      </c>
      <c r="AD234" s="1">
        <v>4</v>
      </c>
      <c r="AE234" s="1">
        <v>3</v>
      </c>
      <c r="AF234" s="1">
        <v>10</v>
      </c>
      <c r="AG234" s="1">
        <v>3</v>
      </c>
      <c r="AP234" s="46"/>
      <c r="BS234" s="47"/>
      <c r="DU234" s="1"/>
      <c r="FI234" s="1"/>
      <c r="GJ234" s="1"/>
      <c r="GL234" s="1"/>
      <c r="GP234" s="1"/>
      <c r="HJ234" s="1"/>
      <c r="IK234" s="1"/>
      <c r="IM234" s="1"/>
      <c r="IQ234" s="1"/>
      <c r="JC234" s="44"/>
      <c r="JV234" s="44"/>
      <c r="KO234" s="44"/>
      <c r="OY234" s="44"/>
      <c r="PG234" s="44"/>
      <c r="PJ234" s="44"/>
    </row>
    <row r="235" spans="2:426" x14ac:dyDescent="0.2">
      <c r="B235" s="43">
        <v>13</v>
      </c>
      <c r="C235" s="66">
        <f t="shared" ca="1" si="24"/>
        <v>3</v>
      </c>
      <c r="D235" s="84">
        <f t="shared" ca="1" si="25"/>
        <v>0.42857142857142855</v>
      </c>
      <c r="E235" s="85">
        <f t="shared" ca="1" si="26"/>
        <v>1</v>
      </c>
      <c r="G235">
        <v>1</v>
      </c>
      <c r="H235">
        <v>0</v>
      </c>
      <c r="I235">
        <v>1</v>
      </c>
      <c r="J235">
        <v>0</v>
      </c>
      <c r="K235">
        <v>2</v>
      </c>
      <c r="L235">
        <v>1</v>
      </c>
      <c r="M235">
        <v>0</v>
      </c>
      <c r="N235">
        <v>1</v>
      </c>
      <c r="O235">
        <v>0</v>
      </c>
      <c r="P235">
        <v>2</v>
      </c>
      <c r="Q235">
        <v>1</v>
      </c>
      <c r="R235">
        <v>0</v>
      </c>
      <c r="S235">
        <v>3</v>
      </c>
      <c r="T235">
        <v>0</v>
      </c>
      <c r="U235">
        <v>0</v>
      </c>
      <c r="V235">
        <v>0</v>
      </c>
      <c r="W235">
        <v>0</v>
      </c>
      <c r="X235">
        <v>0</v>
      </c>
      <c r="Y235">
        <v>0</v>
      </c>
      <c r="Z235">
        <v>0</v>
      </c>
      <c r="AA235">
        <v>2</v>
      </c>
      <c r="AB235" s="1">
        <v>0</v>
      </c>
      <c r="AC235" s="1">
        <v>1</v>
      </c>
      <c r="AD235" s="1">
        <v>0</v>
      </c>
      <c r="AE235" s="1">
        <v>0</v>
      </c>
      <c r="AF235" s="1">
        <v>0</v>
      </c>
      <c r="AG235" s="1">
        <v>3</v>
      </c>
      <c r="AP235" s="46"/>
      <c r="BS235" s="47"/>
      <c r="DU235" s="1"/>
      <c r="FI235" s="1"/>
      <c r="GJ235" s="1"/>
      <c r="GL235" s="1"/>
      <c r="GP235" s="1"/>
      <c r="HJ235" s="1"/>
      <c r="IK235" s="1"/>
      <c r="IM235" s="1"/>
      <c r="IQ235" s="1"/>
      <c r="JC235" s="44"/>
      <c r="JV235" s="44"/>
      <c r="KO235" s="44"/>
      <c r="OY235" s="44"/>
      <c r="PG235" s="44"/>
      <c r="PJ235" s="44"/>
    </row>
    <row r="236" spans="2:426" x14ac:dyDescent="0.2">
      <c r="B236" s="43">
        <v>14</v>
      </c>
      <c r="C236" s="66">
        <f t="shared" ca="1" si="24"/>
        <v>1</v>
      </c>
      <c r="D236" s="84">
        <f t="shared" ca="1" si="25"/>
        <v>6.6666666666666666E-2</v>
      </c>
      <c r="E236" s="85">
        <f t="shared" ca="1" si="26"/>
        <v>7</v>
      </c>
      <c r="G236">
        <v>9</v>
      </c>
      <c r="H236">
        <v>9</v>
      </c>
      <c r="I236">
        <v>9</v>
      </c>
      <c r="J236">
        <v>5</v>
      </c>
      <c r="K236">
        <v>0</v>
      </c>
      <c r="L236">
        <v>2</v>
      </c>
      <c r="M236">
        <v>3</v>
      </c>
      <c r="N236">
        <v>2</v>
      </c>
      <c r="O236">
        <v>4</v>
      </c>
      <c r="P236">
        <v>3</v>
      </c>
      <c r="Q236">
        <v>1</v>
      </c>
      <c r="R236">
        <v>1</v>
      </c>
      <c r="S236">
        <v>2</v>
      </c>
      <c r="T236">
        <v>0</v>
      </c>
      <c r="U236">
        <v>0</v>
      </c>
      <c r="V236">
        <v>6</v>
      </c>
      <c r="W236">
        <v>2</v>
      </c>
      <c r="X236">
        <v>0</v>
      </c>
      <c r="Y236">
        <v>1</v>
      </c>
      <c r="Z236">
        <v>0</v>
      </c>
      <c r="AA236">
        <v>0</v>
      </c>
      <c r="AB236" s="1">
        <v>0</v>
      </c>
      <c r="AC236" s="1">
        <v>2</v>
      </c>
      <c r="AD236" s="1">
        <v>0</v>
      </c>
      <c r="AE236" s="1">
        <v>0</v>
      </c>
      <c r="AF236" s="1">
        <v>0</v>
      </c>
      <c r="AG236" s="1">
        <v>1</v>
      </c>
      <c r="AP236" s="46"/>
      <c r="BS236" s="47"/>
      <c r="DU236" s="1"/>
      <c r="FI236" s="1"/>
      <c r="GJ236" s="1"/>
      <c r="GL236" s="1"/>
      <c r="GP236" s="1"/>
      <c r="HJ236" s="1"/>
      <c r="IK236" s="1"/>
      <c r="IM236" s="1"/>
      <c r="IQ236" s="1"/>
      <c r="JC236" s="44"/>
      <c r="JV236" s="44"/>
      <c r="KO236" s="44"/>
      <c r="OY236" s="44"/>
      <c r="PG236" s="44"/>
      <c r="PJ236" s="44"/>
    </row>
    <row r="237" spans="2:426" x14ac:dyDescent="0.2">
      <c r="B237" s="43">
        <v>15</v>
      </c>
      <c r="C237" s="66">
        <f t="shared" ca="1" si="24"/>
        <v>0</v>
      </c>
      <c r="D237" s="84">
        <f t="shared" ca="1" si="25"/>
        <v>0</v>
      </c>
      <c r="E237" s="85">
        <f t="shared" ca="1" si="26"/>
        <v>11</v>
      </c>
      <c r="G237">
        <v>30</v>
      </c>
      <c r="H237">
        <v>27</v>
      </c>
      <c r="I237">
        <v>38</v>
      </c>
      <c r="J237">
        <v>13</v>
      </c>
      <c r="K237">
        <v>14</v>
      </c>
      <c r="L237">
        <v>5</v>
      </c>
      <c r="M237">
        <v>3</v>
      </c>
      <c r="N237">
        <v>3</v>
      </c>
      <c r="O237">
        <v>1</v>
      </c>
      <c r="P237">
        <v>3</v>
      </c>
      <c r="Q237">
        <v>4</v>
      </c>
      <c r="R237">
        <v>3</v>
      </c>
      <c r="S237">
        <v>6</v>
      </c>
      <c r="T237">
        <v>2</v>
      </c>
      <c r="U237">
        <v>0</v>
      </c>
      <c r="V237">
        <v>5</v>
      </c>
      <c r="W237">
        <v>0</v>
      </c>
      <c r="X237">
        <v>1</v>
      </c>
      <c r="Y237">
        <v>0</v>
      </c>
      <c r="Z237">
        <v>0</v>
      </c>
      <c r="AA237">
        <v>2</v>
      </c>
      <c r="AB237" s="1">
        <v>3</v>
      </c>
      <c r="AC237" s="1">
        <v>0</v>
      </c>
      <c r="AD237" s="1">
        <v>1</v>
      </c>
      <c r="AE237" s="1">
        <v>0</v>
      </c>
      <c r="AF237" s="1">
        <v>0</v>
      </c>
      <c r="AG237" s="1">
        <v>0</v>
      </c>
      <c r="AP237" s="46"/>
      <c r="BS237" s="47"/>
      <c r="DU237" s="1"/>
      <c r="FI237" s="1"/>
      <c r="GJ237" s="1"/>
      <c r="GL237" s="1"/>
      <c r="GP237" s="1"/>
      <c r="HJ237" s="1"/>
      <c r="IK237" s="1"/>
      <c r="IM237" s="1"/>
      <c r="IQ237" s="1"/>
      <c r="JC237" s="44"/>
      <c r="JV237" s="44"/>
      <c r="KO237" s="44"/>
      <c r="OY237" s="44"/>
      <c r="PG237" s="44"/>
      <c r="PJ237" s="44"/>
    </row>
    <row r="238" spans="2:426" x14ac:dyDescent="0.2">
      <c r="B238" s="43">
        <v>16</v>
      </c>
      <c r="C238" s="66">
        <f t="shared" ca="1" si="24"/>
        <v>3</v>
      </c>
      <c r="D238" s="84">
        <f t="shared" ca="1" si="25"/>
        <v>0.33333333333333331</v>
      </c>
      <c r="E238" s="85">
        <f t="shared" ca="1" si="26"/>
        <v>3</v>
      </c>
      <c r="G238">
        <v>3</v>
      </c>
      <c r="H238">
        <v>7</v>
      </c>
      <c r="I238">
        <v>6</v>
      </c>
      <c r="J238">
        <v>5</v>
      </c>
      <c r="K238">
        <v>5</v>
      </c>
      <c r="L238">
        <v>10</v>
      </c>
      <c r="M238">
        <v>5</v>
      </c>
      <c r="N238">
        <v>6</v>
      </c>
      <c r="O238">
        <v>4</v>
      </c>
      <c r="P238">
        <v>5</v>
      </c>
      <c r="Q238">
        <v>4</v>
      </c>
      <c r="R238">
        <v>1</v>
      </c>
      <c r="S238">
        <v>1</v>
      </c>
      <c r="T238">
        <v>4</v>
      </c>
      <c r="U238">
        <v>0</v>
      </c>
      <c r="V238">
        <v>1</v>
      </c>
      <c r="W238">
        <v>1</v>
      </c>
      <c r="X238">
        <v>1</v>
      </c>
      <c r="Y238">
        <v>1</v>
      </c>
      <c r="Z238">
        <v>1</v>
      </c>
      <c r="AA238">
        <v>1</v>
      </c>
      <c r="AB238" s="1">
        <v>2</v>
      </c>
      <c r="AC238" s="1">
        <v>1</v>
      </c>
      <c r="AD238" s="1">
        <v>1</v>
      </c>
      <c r="AE238" s="1">
        <v>1</v>
      </c>
      <c r="AF238" s="1">
        <v>2</v>
      </c>
      <c r="AG238" s="1">
        <v>3</v>
      </c>
      <c r="AP238" s="46"/>
      <c r="BS238" s="47"/>
      <c r="DU238" s="1"/>
      <c r="FI238" s="1"/>
      <c r="GJ238" s="1"/>
      <c r="GL238" s="1"/>
      <c r="GP238" s="1"/>
      <c r="HJ238" s="1"/>
      <c r="IK238" s="1"/>
      <c r="IM238" s="1"/>
      <c r="IQ238" s="1"/>
      <c r="JC238" s="44"/>
      <c r="JV238" s="44"/>
      <c r="KO238" s="44"/>
      <c r="OY238" s="44"/>
      <c r="PG238" s="44"/>
      <c r="PJ238" s="44"/>
    </row>
    <row r="239" spans="2:426" x14ac:dyDescent="0.2">
      <c r="B239" s="43">
        <v>17</v>
      </c>
      <c r="C239" s="66">
        <f t="shared" ca="1" si="24"/>
        <v>2</v>
      </c>
      <c r="D239" s="84">
        <f t="shared" ca="1" si="25"/>
        <v>0.15384615384615385</v>
      </c>
      <c r="E239" s="85">
        <f t="shared" ca="1" si="26"/>
        <v>5</v>
      </c>
      <c r="G239">
        <v>7</v>
      </c>
      <c r="H239">
        <v>5</v>
      </c>
      <c r="I239">
        <v>6</v>
      </c>
      <c r="J239">
        <v>5</v>
      </c>
      <c r="K239">
        <v>8</v>
      </c>
      <c r="L239">
        <v>4</v>
      </c>
      <c r="M239">
        <v>2</v>
      </c>
      <c r="N239">
        <v>6</v>
      </c>
      <c r="O239">
        <v>3</v>
      </c>
      <c r="P239">
        <v>1</v>
      </c>
      <c r="Q239">
        <v>2</v>
      </c>
      <c r="R239">
        <v>2</v>
      </c>
      <c r="S239">
        <v>2</v>
      </c>
      <c r="T239">
        <v>1</v>
      </c>
      <c r="U239">
        <v>0</v>
      </c>
      <c r="V239">
        <v>3</v>
      </c>
      <c r="W239">
        <v>3</v>
      </c>
      <c r="X239">
        <v>1</v>
      </c>
      <c r="Y239">
        <v>0</v>
      </c>
      <c r="Z239">
        <v>3</v>
      </c>
      <c r="AA239">
        <v>2</v>
      </c>
      <c r="AB239" s="1">
        <v>0</v>
      </c>
      <c r="AC239" s="1">
        <v>2</v>
      </c>
      <c r="AD239" s="1">
        <v>1</v>
      </c>
      <c r="AE239" s="1">
        <v>2</v>
      </c>
      <c r="AF239" s="1">
        <v>0</v>
      </c>
      <c r="AG239" s="1">
        <v>2</v>
      </c>
      <c r="AP239" s="46"/>
      <c r="BS239" s="47"/>
      <c r="DU239" s="1"/>
      <c r="FI239" s="1"/>
      <c r="GJ239" s="1"/>
      <c r="GL239" s="1"/>
      <c r="GP239" s="1"/>
      <c r="HJ239" s="1"/>
      <c r="IK239" s="1"/>
      <c r="IM239" s="1"/>
      <c r="IQ239" s="1"/>
      <c r="JC239" s="44"/>
      <c r="JV239" s="44"/>
      <c r="KO239" s="44"/>
      <c r="OY239" s="44"/>
      <c r="PG239" s="44"/>
      <c r="PJ239" s="44"/>
    </row>
    <row r="240" spans="2:426" x14ac:dyDescent="0.2">
      <c r="B240" s="43">
        <v>18</v>
      </c>
      <c r="C240" s="66">
        <f t="shared" ca="1" si="24"/>
        <v>0</v>
      </c>
      <c r="D240" s="84">
        <f t="shared" ca="1" si="25"/>
        <v>0</v>
      </c>
      <c r="E240" s="85">
        <f t="shared" ca="1" si="26"/>
        <v>11</v>
      </c>
      <c r="G240">
        <v>3</v>
      </c>
      <c r="H240">
        <v>2</v>
      </c>
      <c r="I240">
        <v>1</v>
      </c>
      <c r="J240">
        <v>3</v>
      </c>
      <c r="K240">
        <v>1</v>
      </c>
      <c r="L240">
        <v>0</v>
      </c>
      <c r="M240">
        <v>0</v>
      </c>
      <c r="N240">
        <v>0</v>
      </c>
      <c r="O240">
        <v>1</v>
      </c>
      <c r="P240">
        <v>0</v>
      </c>
      <c r="Q240">
        <v>1</v>
      </c>
      <c r="R240">
        <v>1</v>
      </c>
      <c r="S240">
        <v>1</v>
      </c>
      <c r="T240">
        <v>0</v>
      </c>
      <c r="U240">
        <v>0</v>
      </c>
      <c r="V240">
        <v>0</v>
      </c>
      <c r="W240">
        <v>0</v>
      </c>
      <c r="X240">
        <v>0</v>
      </c>
      <c r="Y240">
        <v>0</v>
      </c>
      <c r="Z240">
        <v>0</v>
      </c>
      <c r="AA240">
        <v>0</v>
      </c>
      <c r="AB240" s="1">
        <v>0</v>
      </c>
      <c r="AC240" s="1">
        <v>0</v>
      </c>
      <c r="AD240" s="1">
        <v>0</v>
      </c>
      <c r="AE240" s="1">
        <v>0</v>
      </c>
      <c r="AF240" s="1">
        <v>0</v>
      </c>
      <c r="AG240" s="1">
        <v>0</v>
      </c>
      <c r="AP240" s="46"/>
      <c r="BS240" s="47"/>
      <c r="DU240" s="1"/>
      <c r="FI240" s="1"/>
      <c r="GJ240" s="1"/>
      <c r="GL240" s="1"/>
      <c r="GP240" s="1"/>
      <c r="HJ240" s="1"/>
      <c r="IK240" s="1"/>
      <c r="IM240" s="1"/>
      <c r="IQ240" s="1"/>
      <c r="JC240" s="44"/>
      <c r="JV240" s="44"/>
      <c r="KO240" s="44"/>
      <c r="OY240" s="44"/>
      <c r="PG240" s="44"/>
      <c r="PJ240" s="44"/>
    </row>
    <row r="241" spans="2:473" x14ac:dyDescent="0.2">
      <c r="B241" s="43">
        <v>19</v>
      </c>
      <c r="C241" s="66">
        <f t="shared" ca="1" si="24"/>
        <v>0</v>
      </c>
      <c r="D241" s="84">
        <f t="shared" ca="1" si="25"/>
        <v>0</v>
      </c>
      <c r="E241" s="85">
        <f t="shared" ca="1" si="26"/>
        <v>11</v>
      </c>
      <c r="G241">
        <v>0</v>
      </c>
      <c r="H241">
        <v>0</v>
      </c>
      <c r="I241">
        <v>1</v>
      </c>
      <c r="J241">
        <v>1</v>
      </c>
      <c r="K241">
        <v>1</v>
      </c>
      <c r="L241">
        <v>0</v>
      </c>
      <c r="M241">
        <v>0</v>
      </c>
      <c r="N241">
        <v>0</v>
      </c>
      <c r="O241">
        <v>0</v>
      </c>
      <c r="P241">
        <v>0</v>
      </c>
      <c r="Q241">
        <v>2</v>
      </c>
      <c r="R241">
        <v>0</v>
      </c>
      <c r="S241">
        <v>0</v>
      </c>
      <c r="T241">
        <v>0</v>
      </c>
      <c r="U241">
        <v>0</v>
      </c>
      <c r="V241">
        <v>0</v>
      </c>
      <c r="W241">
        <v>0</v>
      </c>
      <c r="X241">
        <v>0</v>
      </c>
      <c r="Y241">
        <v>0</v>
      </c>
      <c r="Z241">
        <v>1</v>
      </c>
      <c r="AA241">
        <v>0</v>
      </c>
      <c r="AB241" s="1">
        <v>0</v>
      </c>
      <c r="AC241" s="1">
        <v>0</v>
      </c>
      <c r="AD241" s="1">
        <v>0</v>
      </c>
      <c r="AE241" s="1">
        <v>0</v>
      </c>
      <c r="AF241" s="1">
        <v>0</v>
      </c>
      <c r="AG241" s="1">
        <v>0</v>
      </c>
      <c r="AP241" s="46"/>
      <c r="BS241" s="47"/>
      <c r="DU241" s="1"/>
      <c r="FI241" s="1"/>
      <c r="GJ241" s="1"/>
      <c r="GL241" s="1"/>
      <c r="GP241" s="1"/>
      <c r="HJ241" s="1"/>
      <c r="IK241" s="1"/>
      <c r="IM241" s="1"/>
      <c r="IQ241" s="1"/>
      <c r="JC241" s="44"/>
      <c r="JV241" s="44"/>
      <c r="KO241" s="44"/>
      <c r="OY241" s="44"/>
      <c r="PG241" s="44"/>
      <c r="PJ241" s="44"/>
    </row>
    <row r="242" spans="2:473" x14ac:dyDescent="0.2">
      <c r="B242" s="43">
        <v>20</v>
      </c>
      <c r="C242" s="66">
        <f t="shared" ca="1" si="24"/>
        <v>1</v>
      </c>
      <c r="D242" s="84">
        <f t="shared" ca="1" si="25"/>
        <v>0.1111111111111111</v>
      </c>
      <c r="E242" s="85">
        <f t="shared" ca="1" si="26"/>
        <v>6</v>
      </c>
      <c r="G242">
        <v>1</v>
      </c>
      <c r="H242">
        <v>0</v>
      </c>
      <c r="I242">
        <v>1</v>
      </c>
      <c r="J242">
        <v>2</v>
      </c>
      <c r="K242">
        <v>1</v>
      </c>
      <c r="L242">
        <v>2</v>
      </c>
      <c r="M242">
        <v>1</v>
      </c>
      <c r="N242">
        <v>1</v>
      </c>
      <c r="O242">
        <v>0</v>
      </c>
      <c r="P242">
        <v>1</v>
      </c>
      <c r="Q242">
        <v>0</v>
      </c>
      <c r="R242">
        <v>0</v>
      </c>
      <c r="S242">
        <v>0</v>
      </c>
      <c r="T242">
        <v>1</v>
      </c>
      <c r="U242">
        <v>0</v>
      </c>
      <c r="V242">
        <v>0</v>
      </c>
      <c r="W242">
        <v>1</v>
      </c>
      <c r="X242">
        <v>0</v>
      </c>
      <c r="Y242">
        <v>0</v>
      </c>
      <c r="Z242">
        <v>0</v>
      </c>
      <c r="AA242">
        <v>0</v>
      </c>
      <c r="AB242" s="1">
        <v>0</v>
      </c>
      <c r="AC242" s="1">
        <v>0</v>
      </c>
      <c r="AD242" s="1">
        <v>0</v>
      </c>
      <c r="AE242" s="1">
        <v>0</v>
      </c>
      <c r="AF242" s="1">
        <v>0</v>
      </c>
      <c r="AG242" s="1">
        <v>1</v>
      </c>
      <c r="AP242" s="46"/>
      <c r="BS242" s="47"/>
      <c r="DU242" s="1"/>
      <c r="FI242" s="1"/>
      <c r="GJ242" s="1"/>
      <c r="GL242" s="1"/>
      <c r="GP242" s="1"/>
      <c r="HJ242" s="1"/>
      <c r="IK242" s="1"/>
      <c r="IM242" s="1"/>
      <c r="IQ242" s="1"/>
      <c r="JC242" s="44"/>
      <c r="JV242" s="44"/>
      <c r="KO242" s="44"/>
      <c r="OY242" s="44"/>
      <c r="PG242" s="44"/>
      <c r="PJ242" s="44"/>
    </row>
    <row r="243" spans="2:473" x14ac:dyDescent="0.2">
      <c r="B243" s="43">
        <v>21</v>
      </c>
      <c r="C243" s="66">
        <f t="shared" ca="1" si="24"/>
        <v>1</v>
      </c>
      <c r="D243" s="84">
        <f t="shared" ca="1" si="25"/>
        <v>4.7619047619047616E-2</v>
      </c>
      <c r="E243" s="85">
        <f t="shared" ca="1" si="26"/>
        <v>9</v>
      </c>
      <c r="G243">
        <v>7</v>
      </c>
      <c r="H243">
        <v>9</v>
      </c>
      <c r="I243">
        <v>11</v>
      </c>
      <c r="J243">
        <v>7</v>
      </c>
      <c r="K243">
        <v>11</v>
      </c>
      <c r="L243">
        <v>6</v>
      </c>
      <c r="M243">
        <v>3</v>
      </c>
      <c r="N243">
        <v>9</v>
      </c>
      <c r="O243">
        <v>1</v>
      </c>
      <c r="P243">
        <v>6</v>
      </c>
      <c r="Q243">
        <v>3</v>
      </c>
      <c r="R243">
        <v>5</v>
      </c>
      <c r="S243">
        <v>8</v>
      </c>
      <c r="T243">
        <v>7</v>
      </c>
      <c r="U243">
        <v>0</v>
      </c>
      <c r="V243">
        <v>2</v>
      </c>
      <c r="W243">
        <v>2</v>
      </c>
      <c r="X243">
        <v>0</v>
      </c>
      <c r="Y243">
        <v>0</v>
      </c>
      <c r="Z243">
        <v>2</v>
      </c>
      <c r="AA243">
        <v>6</v>
      </c>
      <c r="AB243" s="1">
        <v>1</v>
      </c>
      <c r="AC243" s="1">
        <v>6</v>
      </c>
      <c r="AD243" s="1">
        <v>1</v>
      </c>
      <c r="AE243" s="1">
        <v>1</v>
      </c>
      <c r="AF243" s="1">
        <v>1</v>
      </c>
      <c r="AG243" s="1">
        <v>1</v>
      </c>
      <c r="AP243" s="46"/>
      <c r="BS243" s="47"/>
      <c r="DU243" s="1"/>
      <c r="FI243" s="1"/>
      <c r="GJ243" s="1"/>
      <c r="GL243" s="1"/>
      <c r="GP243" s="1"/>
      <c r="HJ243" s="1"/>
      <c r="IK243" s="1"/>
      <c r="IM243" s="1"/>
      <c r="IQ243" s="1"/>
      <c r="JC243" s="44"/>
      <c r="JV243" s="44"/>
      <c r="KO243" s="44"/>
      <c r="OY243" s="44"/>
      <c r="PG243" s="44"/>
      <c r="PJ243" s="44"/>
    </row>
    <row r="244" spans="2:473" x14ac:dyDescent="0.2">
      <c r="B244" s="43">
        <v>22</v>
      </c>
      <c r="C244" s="66">
        <f t="shared" ca="1" si="24"/>
        <v>11</v>
      </c>
      <c r="D244" s="84">
        <f t="shared" ca="1" si="25"/>
        <v>0.42307692307692307</v>
      </c>
      <c r="E244" s="85">
        <f t="shared" ca="1" si="26"/>
        <v>2</v>
      </c>
      <c r="G244">
        <v>19</v>
      </c>
      <c r="H244">
        <v>27</v>
      </c>
      <c r="I244">
        <v>23</v>
      </c>
      <c r="J244">
        <v>21</v>
      </c>
      <c r="K244">
        <v>22</v>
      </c>
      <c r="L244">
        <v>12</v>
      </c>
      <c r="M244">
        <v>6</v>
      </c>
      <c r="N244">
        <v>14</v>
      </c>
      <c r="O244">
        <v>14</v>
      </c>
      <c r="P244">
        <v>7</v>
      </c>
      <c r="Q244">
        <v>11</v>
      </c>
      <c r="R244">
        <v>11</v>
      </c>
      <c r="S244">
        <v>15</v>
      </c>
      <c r="T244">
        <v>3</v>
      </c>
      <c r="U244">
        <v>0</v>
      </c>
      <c r="V244">
        <v>5</v>
      </c>
      <c r="W244">
        <v>2</v>
      </c>
      <c r="X244">
        <v>2</v>
      </c>
      <c r="Y244">
        <v>7</v>
      </c>
      <c r="Z244">
        <v>11</v>
      </c>
      <c r="AA244">
        <v>13</v>
      </c>
      <c r="AB244" s="1">
        <v>20</v>
      </c>
      <c r="AC244" s="1">
        <v>27</v>
      </c>
      <c r="AD244" s="1">
        <v>7</v>
      </c>
      <c r="AE244" s="1">
        <v>7</v>
      </c>
      <c r="AF244" s="1">
        <v>11</v>
      </c>
      <c r="AG244" s="1">
        <v>11</v>
      </c>
      <c r="AP244" s="46"/>
      <c r="BS244" s="47"/>
      <c r="DU244" s="1"/>
      <c r="FI244" s="1"/>
      <c r="GJ244" s="1"/>
      <c r="GL244" s="1"/>
      <c r="GP244" s="1"/>
      <c r="HJ244" s="1"/>
      <c r="IK244" s="1"/>
      <c r="IM244" s="1"/>
      <c r="IQ244" s="1"/>
      <c r="JC244" s="44"/>
      <c r="JV244" s="44"/>
      <c r="KO244" s="44"/>
      <c r="OY244" s="44"/>
      <c r="PG244" s="44"/>
      <c r="PJ244" s="44"/>
    </row>
    <row r="245" spans="2:473" x14ac:dyDescent="0.2">
      <c r="B245" s="43">
        <v>23</v>
      </c>
      <c r="C245" s="66">
        <f t="shared" ca="1" si="24"/>
        <v>4</v>
      </c>
      <c r="D245" s="84">
        <f ca="1">IF(C272&gt;0,C245/C272,0)</f>
        <v>4.6511627906976744E-2</v>
      </c>
      <c r="E245" s="85">
        <f t="shared" ca="1" si="26"/>
        <v>10</v>
      </c>
      <c r="G245">
        <v>36</v>
      </c>
      <c r="H245">
        <v>43</v>
      </c>
      <c r="I245">
        <v>42</v>
      </c>
      <c r="J245">
        <v>25</v>
      </c>
      <c r="K245">
        <v>21</v>
      </c>
      <c r="L245">
        <v>10</v>
      </c>
      <c r="M245">
        <v>6</v>
      </c>
      <c r="N245">
        <v>5</v>
      </c>
      <c r="O245">
        <v>4</v>
      </c>
      <c r="P245">
        <v>4</v>
      </c>
      <c r="Q245">
        <v>4</v>
      </c>
      <c r="R245">
        <v>9</v>
      </c>
      <c r="S245">
        <v>2</v>
      </c>
      <c r="T245">
        <v>0</v>
      </c>
      <c r="U245">
        <v>0</v>
      </c>
      <c r="V245">
        <v>0</v>
      </c>
      <c r="W245">
        <v>0</v>
      </c>
      <c r="X245">
        <v>1</v>
      </c>
      <c r="Y245">
        <v>1</v>
      </c>
      <c r="Z245">
        <v>4</v>
      </c>
      <c r="AA245">
        <v>4</v>
      </c>
      <c r="AB245" s="1">
        <v>3</v>
      </c>
      <c r="AC245" s="1">
        <v>1</v>
      </c>
      <c r="AD245" s="1">
        <v>0</v>
      </c>
      <c r="AE245" s="1">
        <v>2</v>
      </c>
      <c r="AF245" s="1">
        <v>2</v>
      </c>
      <c r="AG245" s="1">
        <v>4</v>
      </c>
      <c r="AP245" s="46"/>
      <c r="BS245" s="47"/>
      <c r="DU245" s="1"/>
      <c r="FI245" s="1"/>
      <c r="GJ245" s="1"/>
      <c r="GL245" s="1"/>
      <c r="GP245" s="1"/>
      <c r="HJ245" s="1"/>
      <c r="IK245" s="1"/>
      <c r="IM245" s="1"/>
      <c r="IQ245" s="1"/>
      <c r="JC245" s="44"/>
      <c r="JV245" s="44"/>
      <c r="KO245" s="44"/>
      <c r="OY245" s="44"/>
      <c r="PG245" s="44"/>
      <c r="PJ245" s="44"/>
    </row>
    <row r="246" spans="2:473" x14ac:dyDescent="0.2">
      <c r="B246" s="43">
        <v>24</v>
      </c>
      <c r="C246" s="66">
        <f t="shared" ca="1" si="24"/>
        <v>0</v>
      </c>
      <c r="D246" s="84">
        <f t="shared" ca="1" si="25"/>
        <v>0</v>
      </c>
      <c r="E246" s="85">
        <f t="shared" ca="1" si="26"/>
        <v>11</v>
      </c>
      <c r="G246">
        <v>3</v>
      </c>
      <c r="H246">
        <v>1</v>
      </c>
      <c r="I246">
        <v>0</v>
      </c>
      <c r="J246">
        <v>0</v>
      </c>
      <c r="K246">
        <v>3</v>
      </c>
      <c r="L246">
        <v>1</v>
      </c>
      <c r="M246">
        <v>2</v>
      </c>
      <c r="N246">
        <v>3</v>
      </c>
      <c r="O246">
        <v>1</v>
      </c>
      <c r="P246">
        <v>1</v>
      </c>
      <c r="Q246">
        <v>0</v>
      </c>
      <c r="R246">
        <v>0</v>
      </c>
      <c r="S246">
        <v>3</v>
      </c>
      <c r="T246">
        <v>0</v>
      </c>
      <c r="U246">
        <v>0</v>
      </c>
      <c r="V246">
        <v>1</v>
      </c>
      <c r="W246">
        <v>0</v>
      </c>
      <c r="X246">
        <v>0</v>
      </c>
      <c r="Y246">
        <v>0</v>
      </c>
      <c r="Z246">
        <v>0</v>
      </c>
      <c r="AA246">
        <v>0</v>
      </c>
      <c r="AB246" s="1">
        <v>1</v>
      </c>
      <c r="AC246" s="1">
        <v>0</v>
      </c>
      <c r="AD246" s="1">
        <v>0</v>
      </c>
      <c r="AE246" s="1">
        <v>0</v>
      </c>
      <c r="AF246" s="1">
        <v>3</v>
      </c>
      <c r="AG246" s="1">
        <v>0</v>
      </c>
      <c r="AP246" s="46"/>
      <c r="BS246" s="47"/>
      <c r="DU246" s="1"/>
      <c r="FI246" s="1"/>
      <c r="GJ246" s="1"/>
      <c r="GL246" s="1"/>
      <c r="GP246" s="1"/>
      <c r="HJ246" s="1"/>
      <c r="IK246" s="1"/>
      <c r="IM246" s="1"/>
      <c r="IQ246" s="1"/>
      <c r="JC246" s="44"/>
      <c r="JV246" s="44"/>
      <c r="KO246" s="44"/>
      <c r="OY246" s="44"/>
      <c r="PG246" s="44"/>
      <c r="PJ246" s="44"/>
    </row>
    <row r="247" spans="2:473" x14ac:dyDescent="0.2">
      <c r="B247" s="71" t="s">
        <v>15</v>
      </c>
      <c r="C247" s="94">
        <f ca="1">SUM(C223:C246)</f>
        <v>31</v>
      </c>
      <c r="D247" s="84">
        <f t="shared" ca="1" si="25"/>
        <v>7.6543209876543214E-2</v>
      </c>
      <c r="G247">
        <v>371</v>
      </c>
      <c r="H247">
        <v>369</v>
      </c>
      <c r="I247">
        <v>347</v>
      </c>
      <c r="J247">
        <v>260</v>
      </c>
      <c r="K247">
        <v>295</v>
      </c>
      <c r="L247">
        <v>251</v>
      </c>
      <c r="M247">
        <v>158</v>
      </c>
      <c r="N247">
        <v>193</v>
      </c>
      <c r="O247">
        <v>148</v>
      </c>
      <c r="P247">
        <v>126</v>
      </c>
      <c r="Q247">
        <v>108</v>
      </c>
      <c r="R247">
        <v>104</v>
      </c>
      <c r="S247">
        <v>125</v>
      </c>
      <c r="T247">
        <v>59</v>
      </c>
      <c r="U247">
        <v>6</v>
      </c>
      <c r="V247">
        <v>62</v>
      </c>
      <c r="W247">
        <v>28</v>
      </c>
      <c r="X247">
        <v>17</v>
      </c>
      <c r="Y247">
        <v>24</v>
      </c>
      <c r="Z247">
        <v>53</v>
      </c>
      <c r="AA247">
        <v>81</v>
      </c>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c r="CY247" s="74"/>
      <c r="CZ247" s="74"/>
      <c r="DA247" s="74"/>
      <c r="DB247" s="74"/>
      <c r="DC247" s="74"/>
      <c r="DD247" s="74"/>
      <c r="DE247" s="74"/>
      <c r="DF247" s="74"/>
      <c r="DG247" s="74"/>
      <c r="DH247" s="74"/>
      <c r="DI247" s="74"/>
      <c r="DJ247" s="74"/>
      <c r="DK247" s="74"/>
      <c r="DL247" s="74"/>
      <c r="DM247" s="74"/>
      <c r="DN247" s="74"/>
      <c r="DO247" s="74"/>
      <c r="DP247" s="74"/>
      <c r="DQ247" s="74"/>
      <c r="DR247" s="74"/>
      <c r="DS247" s="74"/>
      <c r="DT247" s="74"/>
      <c r="DU247" s="74"/>
      <c r="DV247" s="74"/>
      <c r="DW247" s="74"/>
      <c r="DX247" s="74"/>
      <c r="DY247" s="74"/>
      <c r="DZ247" s="74"/>
      <c r="EA247" s="74"/>
      <c r="EB247" s="74"/>
      <c r="EC247" s="74"/>
      <c r="ED247" s="74"/>
      <c r="EE247" s="74"/>
      <c r="EF247" s="74"/>
      <c r="EG247" s="74"/>
      <c r="EH247" s="74"/>
      <c r="EI247" s="74"/>
      <c r="EJ247" s="74"/>
      <c r="EK247" s="74"/>
      <c r="EL247" s="74"/>
      <c r="EM247" s="74"/>
      <c r="EN247" s="74"/>
      <c r="EO247" s="74"/>
      <c r="EP247" s="74"/>
      <c r="EQ247" s="74"/>
      <c r="ER247" s="74"/>
      <c r="ES247" s="74"/>
      <c r="ET247" s="74"/>
      <c r="EU247" s="74"/>
      <c r="EV247" s="74"/>
      <c r="EW247" s="74"/>
      <c r="EX247" s="74"/>
      <c r="EY247" s="92"/>
      <c r="EZ247" s="74"/>
      <c r="FA247" s="74"/>
      <c r="FB247" s="74"/>
      <c r="FC247" s="74"/>
      <c r="FD247" s="74"/>
      <c r="FE247" s="74"/>
      <c r="FF247" s="74"/>
      <c r="FG247" s="74"/>
      <c r="FH247" s="74"/>
      <c r="FI247" s="92"/>
      <c r="FJ247" s="74"/>
      <c r="FK247" s="74"/>
      <c r="FL247" s="74"/>
      <c r="FM247" s="74"/>
      <c r="FN247" s="74"/>
      <c r="FO247" s="74"/>
      <c r="FP247" s="74"/>
      <c r="FQ247" s="74"/>
      <c r="FR247" s="74"/>
      <c r="FS247" s="74"/>
      <c r="FT247" s="74"/>
      <c r="FU247" s="74"/>
      <c r="FV247" s="74"/>
      <c r="FW247" s="74"/>
      <c r="FX247" s="74"/>
      <c r="FY247" s="74"/>
      <c r="FZ247" s="74"/>
      <c r="GA247" s="74"/>
      <c r="GB247" s="74"/>
      <c r="GC247" s="74"/>
      <c r="GD247" s="74"/>
      <c r="GE247" s="74"/>
      <c r="GF247" s="74"/>
      <c r="GG247" s="74"/>
      <c r="GH247" s="74"/>
      <c r="GI247" s="74"/>
      <c r="GJ247" s="74"/>
      <c r="GK247" s="74"/>
      <c r="GL247" s="74"/>
      <c r="GM247" s="74"/>
      <c r="GN247" s="74"/>
      <c r="GO247" s="74"/>
      <c r="GP247" s="74"/>
      <c r="GQ247" s="74"/>
      <c r="GR247" s="74"/>
      <c r="GS247" s="74"/>
      <c r="GT247" s="74"/>
      <c r="GU247" s="74"/>
      <c r="GV247" s="74"/>
      <c r="GW247" s="74"/>
      <c r="GX247" s="74"/>
      <c r="GY247" s="74"/>
      <c r="GZ247" s="74"/>
      <c r="HA247" s="74"/>
      <c r="HB247" s="74"/>
      <c r="HC247" s="74"/>
      <c r="HD247" s="74"/>
      <c r="HE247" s="74"/>
      <c r="HF247" s="74"/>
      <c r="HG247" s="74"/>
      <c r="HH247" s="74"/>
      <c r="HI247" s="74"/>
      <c r="HJ247" s="74"/>
      <c r="HK247" s="74"/>
      <c r="HL247" s="74"/>
      <c r="HM247" s="74"/>
      <c r="HN247" s="74"/>
      <c r="HO247" s="74"/>
      <c r="HP247" s="74"/>
      <c r="HQ247" s="74"/>
      <c r="HR247" s="74"/>
      <c r="HS247" s="74"/>
      <c r="HT247" s="74"/>
      <c r="HU247" s="74"/>
      <c r="HV247" s="74"/>
      <c r="HW247" s="74"/>
      <c r="HX247" s="74"/>
      <c r="HY247" s="74"/>
      <c r="HZ247" s="74"/>
      <c r="IA247" s="74"/>
      <c r="IB247" s="74"/>
      <c r="IC247" s="74"/>
      <c r="ID247" s="74"/>
      <c r="IE247" s="74"/>
      <c r="IF247" s="74"/>
      <c r="IG247" s="74"/>
      <c r="IH247" s="74"/>
      <c r="II247" s="74"/>
      <c r="IJ247" s="74"/>
      <c r="IK247" s="74"/>
      <c r="IL247" s="74"/>
      <c r="IM247" s="74"/>
      <c r="IN247" s="75"/>
      <c r="IO247" s="74"/>
      <c r="IP247" s="74"/>
      <c r="IQ247" s="74"/>
      <c r="IR247" s="74"/>
      <c r="IS247" s="74"/>
      <c r="IT247" s="74"/>
      <c r="IU247" s="74"/>
      <c r="IV247" s="74"/>
      <c r="IW247" s="74"/>
      <c r="IX247" s="74"/>
      <c r="IY247" s="74"/>
      <c r="IZ247" s="74"/>
      <c r="JA247" s="74"/>
      <c r="JB247" s="74"/>
      <c r="JC247" s="75"/>
      <c r="JD247" s="74"/>
      <c r="JE247" s="74"/>
      <c r="JF247" s="76"/>
      <c r="JG247" s="74"/>
      <c r="JH247" s="74"/>
      <c r="JI247" s="74"/>
      <c r="JJ247" s="74"/>
      <c r="JK247" s="74"/>
      <c r="JL247" s="74"/>
      <c r="JM247" s="74"/>
      <c r="JN247" s="75"/>
      <c r="JO247" s="74"/>
      <c r="JP247" s="74"/>
      <c r="JQ247" s="74"/>
      <c r="JR247" s="74"/>
      <c r="JS247" s="74"/>
      <c r="JT247" s="74"/>
      <c r="JU247" s="74"/>
      <c r="JV247" s="75"/>
      <c r="JW247" s="74"/>
      <c r="JX247" s="74"/>
      <c r="JY247" s="74"/>
      <c r="JZ247" s="74"/>
      <c r="KA247" s="74"/>
      <c r="KB247" s="74"/>
      <c r="KC247" s="74"/>
      <c r="KD247" s="74"/>
      <c r="KE247" s="74"/>
      <c r="KF247" s="74"/>
      <c r="KG247" s="74"/>
      <c r="KH247" s="74"/>
      <c r="KI247" s="74"/>
      <c r="KJ247" s="74"/>
      <c r="KK247" s="74"/>
      <c r="KL247" s="74"/>
      <c r="KM247" s="74"/>
      <c r="KN247" s="74"/>
      <c r="KO247" s="74"/>
      <c r="KP247" s="74"/>
      <c r="KQ247" s="74"/>
      <c r="KR247" s="74"/>
      <c r="KS247" s="74"/>
      <c r="KT247" s="74"/>
      <c r="KU247" s="74"/>
      <c r="KV247" s="74"/>
      <c r="KW247" s="74"/>
      <c r="KX247" s="74"/>
      <c r="KY247" s="74"/>
      <c r="KZ247" s="74"/>
      <c r="LA247" s="74"/>
      <c r="LB247" s="74"/>
      <c r="LC247" s="74"/>
      <c r="LD247" s="74"/>
      <c r="LE247" s="74"/>
      <c r="LF247" s="74"/>
      <c r="LG247" s="74"/>
      <c r="LH247" s="74"/>
      <c r="LI247" s="74"/>
      <c r="LJ247" s="74"/>
      <c r="LK247" s="74"/>
      <c r="LL247" s="74"/>
      <c r="LM247" s="74"/>
      <c r="LN247" s="74"/>
      <c r="LO247" s="74"/>
      <c r="LP247" s="74"/>
      <c r="LQ247" s="74"/>
      <c r="LR247" s="74"/>
      <c r="LS247" s="74"/>
      <c r="LT247" s="74"/>
      <c r="LU247" s="74"/>
      <c r="LV247" s="74"/>
      <c r="LW247" s="74"/>
      <c r="LX247" s="74"/>
      <c r="LY247" s="74"/>
      <c r="LZ247" s="74"/>
      <c r="MA247" s="74"/>
      <c r="MB247" s="74"/>
      <c r="MC247" s="74"/>
      <c r="MD247" s="74"/>
      <c r="ME247" s="74"/>
      <c r="MF247" s="74"/>
      <c r="MG247" s="74"/>
      <c r="MH247" s="74"/>
      <c r="MI247" s="74"/>
      <c r="MJ247" s="74"/>
      <c r="MK247" s="74"/>
      <c r="ML247" s="74"/>
      <c r="MM247" s="74"/>
      <c r="MN247" s="74"/>
      <c r="MO247" s="74"/>
      <c r="MP247" s="74"/>
      <c r="MQ247" s="74"/>
      <c r="MR247" s="74"/>
      <c r="MS247" s="74"/>
      <c r="MT247" s="74"/>
      <c r="MU247" s="74"/>
      <c r="MV247" s="74"/>
      <c r="MW247" s="74"/>
      <c r="MX247" s="74"/>
      <c r="MY247" s="74"/>
      <c r="MZ247" s="74"/>
      <c r="NA247" s="74"/>
      <c r="NB247" s="74"/>
      <c r="NC247" s="74"/>
      <c r="ND247" s="74"/>
      <c r="NE247" s="74"/>
      <c r="NF247" s="74"/>
      <c r="NG247" s="74"/>
      <c r="NH247" s="74"/>
      <c r="NI247" s="74"/>
      <c r="NJ247" s="74"/>
      <c r="NK247" s="74"/>
      <c r="NL247" s="74"/>
      <c r="NM247" s="74"/>
      <c r="NN247" s="74"/>
      <c r="NO247" s="74"/>
      <c r="NP247" s="74"/>
      <c r="NQ247" s="74"/>
      <c r="NR247" s="74"/>
      <c r="NS247" s="74"/>
      <c r="NT247" s="74"/>
      <c r="NU247" s="74"/>
      <c r="NV247" s="74"/>
      <c r="NW247" s="74"/>
      <c r="NX247" s="74"/>
      <c r="NY247" s="74"/>
      <c r="NZ247" s="74"/>
      <c r="OA247" s="74"/>
      <c r="OB247" s="74"/>
      <c r="OC247" s="74"/>
      <c r="OD247" s="74"/>
      <c r="OE247" s="74"/>
      <c r="OF247" s="74"/>
      <c r="OG247" s="74"/>
      <c r="OH247" s="74"/>
      <c r="OI247" s="74"/>
      <c r="OJ247" s="74"/>
      <c r="OK247" s="74"/>
      <c r="OL247" s="74"/>
      <c r="OM247" s="74"/>
      <c r="ON247" s="74"/>
      <c r="OO247" s="74"/>
      <c r="OP247" s="74"/>
      <c r="OQ247" s="74"/>
      <c r="OR247" s="74"/>
      <c r="OS247" s="74"/>
      <c r="OT247" s="74"/>
      <c r="OU247" s="74"/>
      <c r="OV247" s="74"/>
      <c r="OW247" s="74"/>
      <c r="OX247" s="74"/>
      <c r="OY247" s="74"/>
      <c r="OZ247" s="74"/>
      <c r="PA247" s="74"/>
      <c r="PB247" s="74"/>
      <c r="PC247" s="74"/>
      <c r="PD247" s="74"/>
      <c r="PE247" s="74"/>
      <c r="PF247" s="74"/>
      <c r="PG247" s="74"/>
      <c r="PH247" s="74"/>
      <c r="PI247" s="74"/>
      <c r="PJ247" s="74"/>
      <c r="PK247" s="74"/>
      <c r="PL247" s="74"/>
      <c r="PM247" s="74"/>
      <c r="PN247" s="74"/>
      <c r="PO247" s="74"/>
      <c r="PP247" s="74"/>
      <c r="PQ247" s="74"/>
      <c r="PR247" s="74"/>
      <c r="PS247" s="74"/>
      <c r="PT247" s="74"/>
      <c r="PU247" s="69"/>
      <c r="PV247" s="69"/>
      <c r="PW247" s="69"/>
      <c r="PX247" s="69"/>
      <c r="PY247" s="69"/>
      <c r="PZ247" s="69"/>
      <c r="QA247" s="69"/>
      <c r="QB247" s="69"/>
      <c r="QC247" s="69"/>
      <c r="QD247" s="69"/>
      <c r="QE247" s="69"/>
      <c r="QF247" s="69"/>
      <c r="QG247" s="69"/>
      <c r="QH247" s="69"/>
      <c r="QI247" s="69"/>
      <c r="QJ247" s="69"/>
      <c r="QK247" s="69"/>
      <c r="QL247" s="69"/>
      <c r="QM247" s="69"/>
      <c r="QN247" s="69"/>
      <c r="QO247" s="69"/>
      <c r="RE247" s="106"/>
    </row>
    <row r="248" spans="2:473" x14ac:dyDescent="0.2">
      <c r="C248" s="1"/>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c r="BQ248" s="69"/>
      <c r="BR248" s="69"/>
      <c r="BS248" s="69"/>
      <c r="BT248" s="69"/>
      <c r="BU248" s="69"/>
      <c r="BV248" s="69"/>
      <c r="BW248" s="69"/>
      <c r="BX248" s="69"/>
      <c r="BY248" s="69"/>
      <c r="BZ248" s="69"/>
      <c r="CA248" s="69"/>
      <c r="CB248" s="69"/>
      <c r="CC248" s="69"/>
      <c r="CD248" s="69"/>
      <c r="CE248" s="69"/>
      <c r="CF248" s="69"/>
      <c r="CG248" s="69"/>
      <c r="CH248" s="69"/>
      <c r="CI248" s="69"/>
      <c r="CJ248" s="69"/>
      <c r="CK248" s="69"/>
      <c r="CL248" s="69"/>
      <c r="CM248" s="69"/>
      <c r="CN248" s="69"/>
      <c r="CO248" s="69"/>
      <c r="CP248" s="69"/>
      <c r="CQ248" s="69"/>
      <c r="CR248" s="69"/>
      <c r="CS248" s="69"/>
      <c r="CT248" s="69"/>
      <c r="CU248" s="69"/>
      <c r="CV248" s="79"/>
      <c r="CW248" s="79"/>
      <c r="CX248" s="79"/>
      <c r="CY248" s="79"/>
      <c r="CZ248" s="79"/>
      <c r="DA248" s="79"/>
      <c r="DB248" s="79"/>
      <c r="DC248" s="79"/>
      <c r="DD248" s="79"/>
      <c r="DE248" s="79"/>
      <c r="DF248" s="79"/>
      <c r="DG248" s="69"/>
      <c r="DH248" s="69"/>
      <c r="DI248" s="69"/>
      <c r="DJ248" s="69"/>
      <c r="DK248" s="69"/>
      <c r="DL248" s="69"/>
      <c r="DM248" s="69"/>
      <c r="DN248" s="69"/>
      <c r="DO248" s="69"/>
      <c r="DP248" s="69"/>
      <c r="DQ248" s="69"/>
      <c r="DR248" s="69"/>
      <c r="DS248" s="69"/>
      <c r="DT248" s="69"/>
      <c r="DU248" s="69"/>
      <c r="DV248" s="69"/>
      <c r="DW248" s="69"/>
      <c r="DX248" s="69"/>
      <c r="DY248" s="69"/>
      <c r="DZ248" s="69"/>
      <c r="EA248" s="69"/>
      <c r="EB248" s="69"/>
      <c r="EC248" s="69"/>
      <c r="ED248" s="69"/>
      <c r="EE248" s="69"/>
      <c r="EF248" s="69"/>
      <c r="EG248" s="69"/>
      <c r="EH248" s="69"/>
      <c r="EI248" s="69"/>
      <c r="EJ248" s="69"/>
      <c r="EK248" s="69"/>
      <c r="EL248" s="69"/>
      <c r="EM248" s="69"/>
      <c r="EN248" s="69"/>
      <c r="EO248" s="69"/>
      <c r="EP248" s="69"/>
      <c r="EQ248" s="69"/>
      <c r="ER248" s="69"/>
      <c r="ES248" s="69"/>
      <c r="ET248" s="69"/>
      <c r="EU248" s="69"/>
      <c r="EV248" s="69"/>
      <c r="EW248" s="69"/>
      <c r="EX248" s="69"/>
      <c r="EY248" s="69"/>
      <c r="EZ248" s="69"/>
      <c r="FA248" s="69"/>
      <c r="FB248" s="69"/>
      <c r="FC248" s="69"/>
      <c r="FD248" s="69"/>
      <c r="FE248" s="69"/>
      <c r="FF248" s="69"/>
      <c r="GP248" s="46"/>
      <c r="GV248" s="69"/>
      <c r="GW248" s="69"/>
      <c r="GX248" s="69"/>
      <c r="GY248" s="69"/>
      <c r="GZ248" s="69"/>
      <c r="HA248" s="69"/>
      <c r="HB248" s="69"/>
      <c r="HC248" s="69"/>
      <c r="HD248" s="69"/>
      <c r="HE248" s="69"/>
      <c r="HF248" s="69"/>
      <c r="HG248" s="69"/>
      <c r="IQ248" s="46"/>
      <c r="JC248" s="44"/>
      <c r="JV248" s="44"/>
    </row>
    <row r="249" spans="2:473" x14ac:dyDescent="0.2">
      <c r="B249" s="48" t="s">
        <v>30</v>
      </c>
      <c r="C249" s="1"/>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c r="BQ249" s="69"/>
      <c r="BR249" s="69"/>
      <c r="BS249" s="69"/>
      <c r="BT249" s="69"/>
      <c r="BU249" s="69"/>
      <c r="BV249" s="69"/>
      <c r="BW249" s="69"/>
      <c r="BX249" s="69"/>
      <c r="BY249" s="69"/>
      <c r="BZ249" s="69"/>
      <c r="CA249" s="69"/>
      <c r="CB249" s="69"/>
      <c r="CC249" s="69"/>
      <c r="CD249" s="69"/>
      <c r="CE249" s="69"/>
      <c r="CF249" s="69"/>
      <c r="CG249" s="69"/>
      <c r="CH249" s="69"/>
      <c r="CI249" s="69"/>
      <c r="CJ249" s="69"/>
      <c r="CK249" s="69"/>
      <c r="CL249" s="69"/>
      <c r="CM249" s="69"/>
      <c r="CN249" s="69"/>
      <c r="CO249" s="69"/>
      <c r="CP249" s="69"/>
      <c r="CQ249" s="69"/>
      <c r="CR249" s="69"/>
      <c r="CS249" s="69"/>
      <c r="CT249" s="69"/>
      <c r="CU249" s="69"/>
      <c r="CV249" s="79"/>
      <c r="CW249" s="79"/>
      <c r="CX249" s="79"/>
      <c r="CY249" s="79"/>
      <c r="CZ249" s="79"/>
      <c r="DA249" s="79"/>
      <c r="DB249" s="79"/>
      <c r="DC249" s="79"/>
      <c r="DD249" s="79"/>
      <c r="DE249" s="79"/>
      <c r="DF249" s="79"/>
      <c r="DG249" s="69"/>
      <c r="DH249" s="69"/>
      <c r="DI249" s="69"/>
      <c r="DJ249" s="69"/>
      <c r="DK249" s="69"/>
      <c r="DL249" s="69"/>
      <c r="DM249" s="69"/>
      <c r="DN249" s="69"/>
      <c r="DO249" s="69"/>
      <c r="DP249" s="69"/>
      <c r="DQ249" s="69"/>
      <c r="DR249" s="69"/>
      <c r="DS249" s="69"/>
      <c r="DT249" s="69"/>
      <c r="DU249" s="69"/>
      <c r="DV249" s="69"/>
      <c r="DW249" s="69"/>
      <c r="DX249" s="69"/>
      <c r="DY249" s="69"/>
      <c r="DZ249" s="69"/>
      <c r="EA249" s="69"/>
      <c r="EB249" s="69"/>
      <c r="EC249" s="69"/>
      <c r="ED249" s="69"/>
      <c r="EE249" s="69"/>
      <c r="EF249" s="69"/>
      <c r="EG249" s="69"/>
      <c r="EH249" s="69"/>
      <c r="EI249" s="69"/>
      <c r="EJ249" s="69"/>
      <c r="EK249" s="69"/>
      <c r="EL249" s="69"/>
      <c r="EM249" s="69"/>
      <c r="EN249" s="69"/>
      <c r="EO249" s="69"/>
      <c r="EP249" s="69"/>
      <c r="EQ249" s="69"/>
      <c r="ER249" s="69"/>
      <c r="ES249" s="69"/>
      <c r="ET249" s="69"/>
      <c r="EU249" s="69"/>
      <c r="EV249" s="69"/>
      <c r="EW249" s="69"/>
      <c r="EX249" s="69"/>
      <c r="EY249" s="69"/>
      <c r="EZ249" s="69"/>
      <c r="FA249" s="69"/>
      <c r="FB249" s="69"/>
      <c r="FC249" s="69"/>
      <c r="FD249" s="69"/>
      <c r="FE249" s="69"/>
      <c r="FF249" s="69"/>
      <c r="GP249" s="46"/>
      <c r="GV249" s="69"/>
      <c r="GW249" s="69"/>
      <c r="GX249" s="69"/>
      <c r="GY249" s="69"/>
      <c r="GZ249" s="69"/>
      <c r="HA249" s="69"/>
      <c r="HB249" s="69"/>
      <c r="HC249" s="69"/>
      <c r="HD249" s="69"/>
      <c r="HE249" s="69"/>
      <c r="HF249" s="69"/>
      <c r="HG249" s="69"/>
      <c r="IQ249" s="46"/>
      <c r="JC249" s="44"/>
      <c r="JV249" s="44"/>
      <c r="KZ249" s="100"/>
      <c r="LA249" s="100"/>
      <c r="LB249" s="100"/>
      <c r="LC249" s="100"/>
      <c r="LD249" s="100"/>
      <c r="LE249" s="100"/>
      <c r="LF249" s="100"/>
      <c r="LG249" s="100"/>
      <c r="LH249" s="100"/>
      <c r="LI249" s="100"/>
    </row>
    <row r="250" spans="2:473" x14ac:dyDescent="0.2">
      <c r="B250" s="43">
        <v>1</v>
      </c>
      <c r="C250" s="83">
        <f t="shared" ref="C250:C273" ca="1" si="27">OFFSET($F$249,$B250,$E$4)</f>
        <v>3</v>
      </c>
      <c r="G250">
        <v>15</v>
      </c>
      <c r="H250">
        <v>24</v>
      </c>
      <c r="I250">
        <v>13</v>
      </c>
      <c r="J250">
        <v>7</v>
      </c>
      <c r="K250">
        <v>27</v>
      </c>
      <c r="L250">
        <v>12</v>
      </c>
      <c r="M250">
        <v>12</v>
      </c>
      <c r="N250">
        <v>13</v>
      </c>
      <c r="O250">
        <v>18</v>
      </c>
      <c r="P250">
        <v>8</v>
      </c>
      <c r="Q250">
        <v>7</v>
      </c>
      <c r="R250">
        <v>9</v>
      </c>
      <c r="S250">
        <v>10</v>
      </c>
      <c r="T250">
        <v>14</v>
      </c>
      <c r="U250">
        <v>4</v>
      </c>
      <c r="V250">
        <v>30</v>
      </c>
      <c r="W250">
        <v>13</v>
      </c>
      <c r="X250">
        <v>10</v>
      </c>
      <c r="Y250">
        <v>14</v>
      </c>
      <c r="Z250">
        <v>22</v>
      </c>
      <c r="AA250">
        <v>7</v>
      </c>
      <c r="AB250" s="1">
        <v>8</v>
      </c>
      <c r="AC250" s="1">
        <v>5</v>
      </c>
      <c r="AD250" s="1">
        <v>6</v>
      </c>
      <c r="AE250" s="1">
        <v>7</v>
      </c>
      <c r="AF250" s="1">
        <v>1</v>
      </c>
      <c r="AG250" s="1">
        <v>3</v>
      </c>
      <c r="AP250" s="46"/>
      <c r="BS250" s="47"/>
      <c r="DU250" s="105"/>
      <c r="DV250" s="105"/>
      <c r="DW250" s="105"/>
      <c r="DY250" s="105"/>
      <c r="EA250" s="105"/>
      <c r="FI250" s="1"/>
      <c r="FV250" s="105"/>
      <c r="FW250" s="105"/>
      <c r="FX250" s="105"/>
      <c r="FZ250" s="105"/>
      <c r="GB250" s="105"/>
      <c r="GJ250" s="1"/>
      <c r="GL250" s="1"/>
      <c r="GP250" s="1"/>
      <c r="HJ250" s="1"/>
      <c r="IK250" s="1"/>
      <c r="IM250" s="1"/>
      <c r="IQ250" s="1"/>
      <c r="IS250" s="105"/>
      <c r="JC250" s="44"/>
      <c r="JV250" s="44"/>
      <c r="OY250" s="44"/>
      <c r="PG250" s="44"/>
      <c r="PJ250" s="44"/>
    </row>
    <row r="251" spans="2:473" x14ac:dyDescent="0.2">
      <c r="B251" s="43">
        <v>2</v>
      </c>
      <c r="C251" s="83">
        <f t="shared" ca="1" si="27"/>
        <v>0</v>
      </c>
      <c r="G251">
        <v>9</v>
      </c>
      <c r="H251">
        <v>7</v>
      </c>
      <c r="I251">
        <v>6</v>
      </c>
      <c r="J251">
        <v>8</v>
      </c>
      <c r="K251">
        <v>5</v>
      </c>
      <c r="L251">
        <v>5</v>
      </c>
      <c r="M251">
        <v>4</v>
      </c>
      <c r="N251">
        <v>7</v>
      </c>
      <c r="O251">
        <v>5</v>
      </c>
      <c r="P251">
        <v>1</v>
      </c>
      <c r="Q251">
        <v>0</v>
      </c>
      <c r="R251">
        <v>0</v>
      </c>
      <c r="S251">
        <v>2</v>
      </c>
      <c r="T251">
        <v>1</v>
      </c>
      <c r="U251">
        <v>4</v>
      </c>
      <c r="V251">
        <v>19</v>
      </c>
      <c r="W251">
        <v>8</v>
      </c>
      <c r="X251">
        <v>7</v>
      </c>
      <c r="Y251">
        <v>6</v>
      </c>
      <c r="Z251">
        <v>10</v>
      </c>
      <c r="AA251">
        <v>6</v>
      </c>
      <c r="AB251" s="1">
        <v>3</v>
      </c>
      <c r="AC251" s="1">
        <v>2</v>
      </c>
      <c r="AD251" s="1">
        <v>3</v>
      </c>
      <c r="AE251" s="1">
        <v>3</v>
      </c>
      <c r="AF251" s="1">
        <v>1</v>
      </c>
      <c r="AG251" s="1">
        <v>0</v>
      </c>
      <c r="AP251" s="46"/>
      <c r="BS251" s="47"/>
      <c r="DU251" s="1"/>
      <c r="FI251" s="1"/>
      <c r="GJ251" s="1"/>
      <c r="GL251" s="1"/>
      <c r="GP251" s="1"/>
      <c r="HJ251" s="1"/>
      <c r="IK251" s="1"/>
      <c r="IM251" s="1"/>
      <c r="IQ251" s="1"/>
      <c r="JC251" s="44"/>
      <c r="JV251" s="44"/>
      <c r="OY251" s="44"/>
      <c r="PG251" s="44"/>
      <c r="PJ251" s="44"/>
    </row>
    <row r="252" spans="2:473" x14ac:dyDescent="0.2">
      <c r="B252" s="43">
        <v>3</v>
      </c>
      <c r="C252" s="83">
        <f t="shared" ca="1" si="27"/>
        <v>1</v>
      </c>
      <c r="G252">
        <v>6</v>
      </c>
      <c r="H252">
        <v>6</v>
      </c>
      <c r="I252">
        <v>2</v>
      </c>
      <c r="J252">
        <v>5</v>
      </c>
      <c r="K252">
        <v>2</v>
      </c>
      <c r="L252">
        <v>6</v>
      </c>
      <c r="M252">
        <v>3</v>
      </c>
      <c r="N252">
        <v>3</v>
      </c>
      <c r="O252">
        <v>4</v>
      </c>
      <c r="P252">
        <v>3</v>
      </c>
      <c r="Q252">
        <v>4</v>
      </c>
      <c r="R252">
        <v>4</v>
      </c>
      <c r="S252">
        <v>6</v>
      </c>
      <c r="T252">
        <v>1</v>
      </c>
      <c r="U252">
        <v>1</v>
      </c>
      <c r="V252">
        <v>7</v>
      </c>
      <c r="W252">
        <v>5</v>
      </c>
      <c r="X252">
        <v>4</v>
      </c>
      <c r="Y252">
        <v>5</v>
      </c>
      <c r="Z252">
        <v>10</v>
      </c>
      <c r="AA252">
        <v>8</v>
      </c>
      <c r="AB252" s="1">
        <v>2</v>
      </c>
      <c r="AC252" s="1">
        <v>2</v>
      </c>
      <c r="AD252" s="1">
        <v>2</v>
      </c>
      <c r="AE252" s="1">
        <v>1</v>
      </c>
      <c r="AF252" s="1">
        <v>1</v>
      </c>
      <c r="AG252" s="1">
        <v>1</v>
      </c>
      <c r="AP252" s="46"/>
      <c r="BS252" s="47"/>
      <c r="DU252" s="1"/>
      <c r="FI252" s="1"/>
      <c r="GJ252" s="1"/>
      <c r="GL252" s="1"/>
      <c r="GP252" s="1"/>
      <c r="HJ252" s="1"/>
      <c r="IK252" s="1"/>
      <c r="IM252" s="1"/>
      <c r="IQ252" s="1"/>
      <c r="JC252" s="44"/>
      <c r="JV252" s="44"/>
      <c r="OY252" s="44"/>
      <c r="PG252" s="44"/>
      <c r="PJ252" s="44"/>
    </row>
    <row r="253" spans="2:473" x14ac:dyDescent="0.2">
      <c r="B253" s="43">
        <v>4</v>
      </c>
      <c r="C253" s="83">
        <f t="shared" ca="1" si="27"/>
        <v>1</v>
      </c>
      <c r="G253">
        <v>3</v>
      </c>
      <c r="H253">
        <v>3</v>
      </c>
      <c r="I253">
        <v>4</v>
      </c>
      <c r="J253">
        <v>3</v>
      </c>
      <c r="K253">
        <v>5</v>
      </c>
      <c r="L253">
        <v>4</v>
      </c>
      <c r="M253">
        <v>3</v>
      </c>
      <c r="N253">
        <v>3</v>
      </c>
      <c r="O253">
        <v>1</v>
      </c>
      <c r="P253">
        <v>2</v>
      </c>
      <c r="Q253">
        <v>1</v>
      </c>
      <c r="R253">
        <v>2</v>
      </c>
      <c r="S253">
        <v>1</v>
      </c>
      <c r="T253">
        <v>1</v>
      </c>
      <c r="U253">
        <v>5</v>
      </c>
      <c r="V253">
        <v>17</v>
      </c>
      <c r="W253">
        <v>6</v>
      </c>
      <c r="X253">
        <v>1</v>
      </c>
      <c r="Y253">
        <v>13</v>
      </c>
      <c r="Z253">
        <v>11</v>
      </c>
      <c r="AA253">
        <v>2</v>
      </c>
      <c r="AB253" s="1">
        <v>2</v>
      </c>
      <c r="AC253" s="1">
        <v>1</v>
      </c>
      <c r="AD253" s="1">
        <v>2</v>
      </c>
      <c r="AE253" s="1">
        <v>0</v>
      </c>
      <c r="AF253" s="1">
        <v>1</v>
      </c>
      <c r="AG253" s="1">
        <v>1</v>
      </c>
      <c r="AP253" s="46"/>
      <c r="BS253" s="47"/>
      <c r="DU253" s="1"/>
      <c r="FI253" s="1"/>
      <c r="GJ253" s="1"/>
      <c r="GL253" s="1"/>
      <c r="GP253" s="1"/>
      <c r="HJ253" s="1"/>
      <c r="IK253" s="1"/>
      <c r="IM253" s="1"/>
      <c r="IQ253" s="1"/>
      <c r="JC253" s="44"/>
      <c r="JV253" s="44"/>
      <c r="OY253" s="44"/>
      <c r="PG253" s="44"/>
      <c r="PJ253" s="44"/>
    </row>
    <row r="254" spans="2:473" x14ac:dyDescent="0.2">
      <c r="B254" s="43">
        <v>5</v>
      </c>
      <c r="C254" s="66">
        <f t="shared" ca="1" si="27"/>
        <v>5</v>
      </c>
      <c r="G254">
        <v>11</v>
      </c>
      <c r="H254">
        <v>19</v>
      </c>
      <c r="I254">
        <v>16</v>
      </c>
      <c r="J254">
        <v>15</v>
      </c>
      <c r="K254">
        <v>12</v>
      </c>
      <c r="L254">
        <v>5</v>
      </c>
      <c r="M254">
        <v>4</v>
      </c>
      <c r="N254">
        <v>7</v>
      </c>
      <c r="O254">
        <v>5</v>
      </c>
      <c r="P254">
        <v>3</v>
      </c>
      <c r="Q254">
        <v>2</v>
      </c>
      <c r="R254">
        <v>2</v>
      </c>
      <c r="S254">
        <v>4</v>
      </c>
      <c r="T254">
        <v>3</v>
      </c>
      <c r="U254">
        <v>1</v>
      </c>
      <c r="V254">
        <v>18</v>
      </c>
      <c r="W254">
        <v>9</v>
      </c>
      <c r="X254">
        <v>14</v>
      </c>
      <c r="Y254">
        <v>9</v>
      </c>
      <c r="Z254">
        <v>6</v>
      </c>
      <c r="AA254">
        <v>4</v>
      </c>
      <c r="AB254" s="1">
        <v>2</v>
      </c>
      <c r="AC254" s="1">
        <v>4</v>
      </c>
      <c r="AD254" s="1">
        <v>4</v>
      </c>
      <c r="AE254" s="1">
        <v>2</v>
      </c>
      <c r="AF254" s="1">
        <v>2</v>
      </c>
      <c r="AG254" s="1">
        <v>5</v>
      </c>
      <c r="AP254" s="46"/>
      <c r="BS254" s="47"/>
      <c r="DU254" s="1"/>
      <c r="FI254" s="1"/>
      <c r="GJ254" s="1"/>
      <c r="GL254" s="1"/>
      <c r="GP254" s="1"/>
      <c r="HJ254" s="1"/>
      <c r="IK254" s="1"/>
      <c r="IM254" s="1"/>
      <c r="IQ254" s="1"/>
      <c r="JC254" s="44"/>
      <c r="JV254" s="44"/>
      <c r="OY254" s="44"/>
      <c r="PG254" s="44"/>
      <c r="PJ254" s="44"/>
    </row>
    <row r="255" spans="2:473" x14ac:dyDescent="0.2">
      <c r="B255" s="43">
        <v>6</v>
      </c>
      <c r="C255" s="66">
        <f t="shared" ca="1" si="27"/>
        <v>1</v>
      </c>
      <c r="G255">
        <v>1</v>
      </c>
      <c r="H255">
        <v>0</v>
      </c>
      <c r="I255">
        <v>2</v>
      </c>
      <c r="J255">
        <v>1</v>
      </c>
      <c r="K255">
        <v>2</v>
      </c>
      <c r="L255">
        <v>1</v>
      </c>
      <c r="M255">
        <v>1</v>
      </c>
      <c r="N255">
        <v>1</v>
      </c>
      <c r="O255">
        <v>0</v>
      </c>
      <c r="P255">
        <v>0</v>
      </c>
      <c r="Q255">
        <v>0</v>
      </c>
      <c r="R255">
        <v>0</v>
      </c>
      <c r="S255">
        <v>0</v>
      </c>
      <c r="T255">
        <v>0</v>
      </c>
      <c r="U255">
        <v>0</v>
      </c>
      <c r="V255">
        <v>5</v>
      </c>
      <c r="W255">
        <v>4</v>
      </c>
      <c r="X255">
        <v>4</v>
      </c>
      <c r="Y255">
        <v>3</v>
      </c>
      <c r="Z255">
        <v>5</v>
      </c>
      <c r="AA255">
        <v>2</v>
      </c>
      <c r="AB255" s="1">
        <v>2</v>
      </c>
      <c r="AC255" s="1">
        <v>2</v>
      </c>
      <c r="AD255" s="1">
        <v>1</v>
      </c>
      <c r="AE255" s="1">
        <v>1</v>
      </c>
      <c r="AF255" s="1">
        <v>1</v>
      </c>
      <c r="AG255" s="1">
        <v>1</v>
      </c>
      <c r="AP255" s="46"/>
      <c r="BS255" s="47"/>
      <c r="DU255" s="1"/>
      <c r="FI255" s="1"/>
      <c r="GJ255" s="1"/>
      <c r="GL255" s="1"/>
      <c r="GP255" s="1"/>
      <c r="HJ255" s="1"/>
      <c r="IK255" s="1"/>
      <c r="IM255" s="1"/>
      <c r="IQ255" s="1"/>
      <c r="JC255" s="44"/>
      <c r="JV255" s="44"/>
      <c r="OY255" s="44"/>
      <c r="PG255" s="44"/>
      <c r="PJ255" s="44"/>
    </row>
    <row r="256" spans="2:473" x14ac:dyDescent="0.2">
      <c r="B256" s="43">
        <v>7</v>
      </c>
      <c r="C256" s="66">
        <f t="shared" ca="1" si="27"/>
        <v>0</v>
      </c>
      <c r="G256">
        <v>5</v>
      </c>
      <c r="H256">
        <v>3</v>
      </c>
      <c r="I256">
        <v>2</v>
      </c>
      <c r="J256">
        <v>2</v>
      </c>
      <c r="K256">
        <v>2</v>
      </c>
      <c r="L256">
        <v>3</v>
      </c>
      <c r="M256">
        <v>1</v>
      </c>
      <c r="N256">
        <v>1</v>
      </c>
      <c r="O256">
        <v>4</v>
      </c>
      <c r="P256">
        <v>1</v>
      </c>
      <c r="Q256">
        <v>4</v>
      </c>
      <c r="R256">
        <v>2</v>
      </c>
      <c r="S256">
        <v>3</v>
      </c>
      <c r="T256">
        <v>2</v>
      </c>
      <c r="U256">
        <v>0</v>
      </c>
      <c r="V256">
        <v>6</v>
      </c>
      <c r="W256">
        <v>5</v>
      </c>
      <c r="X256">
        <v>3</v>
      </c>
      <c r="Y256">
        <v>3</v>
      </c>
      <c r="Z256">
        <v>10</v>
      </c>
      <c r="AA256">
        <v>8</v>
      </c>
      <c r="AB256" s="1">
        <v>1</v>
      </c>
      <c r="AC256" s="1">
        <v>2</v>
      </c>
      <c r="AD256" s="1">
        <v>1</v>
      </c>
      <c r="AE256" s="1">
        <v>3</v>
      </c>
      <c r="AF256" s="1">
        <v>0</v>
      </c>
      <c r="AG256" s="1">
        <v>0</v>
      </c>
      <c r="AP256" s="46"/>
      <c r="BS256" s="47"/>
      <c r="DU256" s="1"/>
      <c r="FI256" s="1"/>
      <c r="GJ256" s="1"/>
      <c r="GL256" s="1"/>
      <c r="GP256" s="1"/>
      <c r="HJ256" s="1"/>
      <c r="IK256" s="1"/>
      <c r="IM256" s="1"/>
      <c r="IQ256" s="1"/>
      <c r="JC256" s="44"/>
      <c r="JV256" s="44"/>
      <c r="OY256" s="44"/>
      <c r="PG256" s="44"/>
      <c r="PJ256" s="44"/>
    </row>
    <row r="257" spans="2:426" x14ac:dyDescent="0.2">
      <c r="B257" s="43">
        <v>8</v>
      </c>
      <c r="C257" s="66">
        <f t="shared" ca="1" si="27"/>
        <v>25</v>
      </c>
      <c r="G257">
        <v>44</v>
      </c>
      <c r="H257">
        <v>52</v>
      </c>
      <c r="I257">
        <v>44</v>
      </c>
      <c r="J257">
        <v>39</v>
      </c>
      <c r="K257">
        <v>48</v>
      </c>
      <c r="L257">
        <v>32</v>
      </c>
      <c r="M257">
        <v>32</v>
      </c>
      <c r="N257">
        <v>19</v>
      </c>
      <c r="O257">
        <v>16</v>
      </c>
      <c r="P257">
        <v>32</v>
      </c>
      <c r="Q257">
        <v>21</v>
      </c>
      <c r="R257">
        <v>24</v>
      </c>
      <c r="S257">
        <v>23</v>
      </c>
      <c r="T257">
        <v>19</v>
      </c>
      <c r="U257">
        <v>21</v>
      </c>
      <c r="V257">
        <v>106</v>
      </c>
      <c r="W257">
        <v>74</v>
      </c>
      <c r="X257">
        <v>43</v>
      </c>
      <c r="Y257">
        <v>65</v>
      </c>
      <c r="Z257">
        <v>84</v>
      </c>
      <c r="AA257">
        <v>40</v>
      </c>
      <c r="AB257" s="1">
        <v>44</v>
      </c>
      <c r="AC257" s="1">
        <v>35</v>
      </c>
      <c r="AD257" s="1">
        <v>26</v>
      </c>
      <c r="AE257" s="1">
        <v>15</v>
      </c>
      <c r="AF257" s="1">
        <v>27</v>
      </c>
      <c r="AG257" s="1">
        <v>25</v>
      </c>
      <c r="AP257" s="46"/>
      <c r="BS257" s="47"/>
      <c r="DU257" s="1"/>
      <c r="FI257" s="1"/>
      <c r="GJ257" s="1"/>
      <c r="GL257" s="1"/>
      <c r="GP257" s="1"/>
      <c r="HJ257" s="1"/>
      <c r="IK257" s="1"/>
      <c r="IM257" s="1"/>
      <c r="IQ257" s="1"/>
      <c r="JC257" s="44"/>
      <c r="JV257" s="44"/>
      <c r="OY257" s="44"/>
      <c r="PG257" s="44"/>
      <c r="PJ257" s="44"/>
    </row>
    <row r="258" spans="2:426" x14ac:dyDescent="0.2">
      <c r="B258" s="43">
        <v>9</v>
      </c>
      <c r="C258" s="66">
        <f t="shared" ca="1" si="27"/>
        <v>2</v>
      </c>
      <c r="G258">
        <v>3</v>
      </c>
      <c r="H258">
        <v>6</v>
      </c>
      <c r="I258">
        <v>3</v>
      </c>
      <c r="J258">
        <v>4</v>
      </c>
      <c r="K258">
        <v>3</v>
      </c>
      <c r="L258">
        <v>4</v>
      </c>
      <c r="M258">
        <v>4</v>
      </c>
      <c r="N258">
        <v>2</v>
      </c>
      <c r="O258">
        <v>6</v>
      </c>
      <c r="P258">
        <v>2</v>
      </c>
      <c r="Q258">
        <v>0</v>
      </c>
      <c r="R258">
        <v>4</v>
      </c>
      <c r="S258">
        <v>5</v>
      </c>
      <c r="T258">
        <v>1</v>
      </c>
      <c r="U258">
        <v>7</v>
      </c>
      <c r="V258">
        <v>5</v>
      </c>
      <c r="W258">
        <v>4</v>
      </c>
      <c r="X258">
        <v>7</v>
      </c>
      <c r="Y258">
        <v>7</v>
      </c>
      <c r="Z258">
        <v>13</v>
      </c>
      <c r="AA258">
        <v>6</v>
      </c>
      <c r="AB258" s="1">
        <v>3</v>
      </c>
      <c r="AC258" s="1">
        <v>3</v>
      </c>
      <c r="AD258" s="1">
        <v>3</v>
      </c>
      <c r="AE258" s="1">
        <v>0</v>
      </c>
      <c r="AF258" s="1">
        <v>0</v>
      </c>
      <c r="AG258" s="1">
        <v>2</v>
      </c>
      <c r="AP258" s="46"/>
      <c r="BS258" s="47"/>
      <c r="DU258" s="1"/>
      <c r="FI258" s="1"/>
      <c r="GJ258" s="1"/>
      <c r="GL258" s="1"/>
      <c r="GP258" s="1"/>
      <c r="HJ258" s="1"/>
      <c r="IK258" s="1"/>
      <c r="IM258" s="1"/>
      <c r="IQ258" s="1"/>
      <c r="JC258" s="44"/>
      <c r="JV258" s="44"/>
      <c r="OY258" s="44"/>
      <c r="PG258" s="44"/>
      <c r="PJ258" s="44"/>
    </row>
    <row r="259" spans="2:426" x14ac:dyDescent="0.2">
      <c r="B259" s="43">
        <v>10</v>
      </c>
      <c r="C259" s="66">
        <f t="shared" ca="1" si="27"/>
        <v>4</v>
      </c>
      <c r="G259">
        <v>20</v>
      </c>
      <c r="H259">
        <v>12</v>
      </c>
      <c r="I259">
        <v>12</v>
      </c>
      <c r="J259">
        <v>13</v>
      </c>
      <c r="K259">
        <v>11</v>
      </c>
      <c r="L259">
        <v>11</v>
      </c>
      <c r="M259">
        <v>6</v>
      </c>
      <c r="N259">
        <v>3</v>
      </c>
      <c r="O259">
        <v>9</v>
      </c>
      <c r="P259">
        <v>5</v>
      </c>
      <c r="Q259">
        <v>5</v>
      </c>
      <c r="R259">
        <v>6</v>
      </c>
      <c r="S259">
        <v>9</v>
      </c>
      <c r="T259">
        <v>3</v>
      </c>
      <c r="U259">
        <v>5</v>
      </c>
      <c r="V259">
        <v>28</v>
      </c>
      <c r="W259">
        <v>22</v>
      </c>
      <c r="X259">
        <v>19</v>
      </c>
      <c r="Y259">
        <v>20</v>
      </c>
      <c r="Z259">
        <v>28</v>
      </c>
      <c r="AA259">
        <v>14</v>
      </c>
      <c r="AB259" s="1">
        <v>17</v>
      </c>
      <c r="AC259" s="1">
        <v>6</v>
      </c>
      <c r="AD259" s="1">
        <v>9</v>
      </c>
      <c r="AE259" s="1">
        <v>9</v>
      </c>
      <c r="AF259" s="1">
        <v>12</v>
      </c>
      <c r="AG259" s="1">
        <v>4</v>
      </c>
      <c r="AP259" s="46"/>
      <c r="BS259" s="47"/>
      <c r="DU259" s="1"/>
      <c r="FI259" s="1"/>
      <c r="GJ259" s="1"/>
      <c r="GL259" s="1"/>
      <c r="GP259" s="1"/>
      <c r="HJ259" s="1"/>
      <c r="IK259" s="1"/>
      <c r="IM259" s="1"/>
      <c r="IQ259" s="1"/>
      <c r="JC259" s="44"/>
      <c r="JV259" s="44"/>
      <c r="OY259" s="44"/>
      <c r="PG259" s="44"/>
      <c r="PJ259" s="44"/>
    </row>
    <row r="260" spans="2:426" x14ac:dyDescent="0.2">
      <c r="B260" s="43">
        <v>11</v>
      </c>
      <c r="C260" s="66">
        <f t="shared" ca="1" si="27"/>
        <v>10</v>
      </c>
      <c r="G260">
        <v>30</v>
      </c>
      <c r="H260">
        <v>29</v>
      </c>
      <c r="I260">
        <v>12</v>
      </c>
      <c r="J260">
        <v>26</v>
      </c>
      <c r="K260">
        <v>25</v>
      </c>
      <c r="L260">
        <v>29</v>
      </c>
      <c r="M260">
        <v>22</v>
      </c>
      <c r="N260">
        <v>22</v>
      </c>
      <c r="O260">
        <v>21</v>
      </c>
      <c r="P260">
        <v>16</v>
      </c>
      <c r="Q260">
        <v>17</v>
      </c>
      <c r="R260">
        <v>17</v>
      </c>
      <c r="S260">
        <v>14</v>
      </c>
      <c r="T260">
        <v>14</v>
      </c>
      <c r="U260">
        <v>38</v>
      </c>
      <c r="V260">
        <v>31</v>
      </c>
      <c r="W260">
        <v>14</v>
      </c>
      <c r="X260">
        <v>22</v>
      </c>
      <c r="Y260">
        <v>22</v>
      </c>
      <c r="Z260">
        <v>24</v>
      </c>
      <c r="AA260">
        <v>16</v>
      </c>
      <c r="AB260" s="1">
        <v>19</v>
      </c>
      <c r="AC260" s="1">
        <v>8</v>
      </c>
      <c r="AD260" s="1">
        <v>14</v>
      </c>
      <c r="AE260" s="1">
        <v>7</v>
      </c>
      <c r="AF260" s="1">
        <v>20</v>
      </c>
      <c r="AG260" s="1">
        <v>10</v>
      </c>
      <c r="AP260" s="46"/>
      <c r="BS260" s="47"/>
      <c r="DU260" s="1"/>
      <c r="FI260" s="1"/>
      <c r="GJ260" s="1"/>
      <c r="GL260" s="1"/>
      <c r="GP260" s="1"/>
      <c r="HJ260" s="1"/>
      <c r="IK260" s="1"/>
      <c r="IM260" s="1"/>
      <c r="IQ260" s="1"/>
      <c r="JC260" s="44"/>
      <c r="JV260" s="44"/>
      <c r="OY260" s="44"/>
      <c r="PG260" s="44"/>
      <c r="PJ260" s="44"/>
    </row>
    <row r="261" spans="2:426" x14ac:dyDescent="0.2">
      <c r="B261" s="43">
        <v>12</v>
      </c>
      <c r="C261" s="66">
        <f t="shared" ca="1" si="27"/>
        <v>52</v>
      </c>
      <c r="G261">
        <v>78</v>
      </c>
      <c r="H261">
        <v>61</v>
      </c>
      <c r="I261">
        <v>58</v>
      </c>
      <c r="J261">
        <v>50</v>
      </c>
      <c r="K261">
        <v>52</v>
      </c>
      <c r="L261">
        <v>90</v>
      </c>
      <c r="M261">
        <v>56</v>
      </c>
      <c r="N261">
        <v>54</v>
      </c>
      <c r="O261">
        <v>40</v>
      </c>
      <c r="P261">
        <v>28</v>
      </c>
      <c r="Q261">
        <v>13</v>
      </c>
      <c r="R261">
        <v>19</v>
      </c>
      <c r="S261">
        <v>28</v>
      </c>
      <c r="T261">
        <v>26</v>
      </c>
      <c r="U261">
        <v>41</v>
      </c>
      <c r="V261">
        <v>194</v>
      </c>
      <c r="W261">
        <v>97</v>
      </c>
      <c r="X261">
        <v>59</v>
      </c>
      <c r="Y261">
        <v>66</v>
      </c>
      <c r="Z261">
        <v>131</v>
      </c>
      <c r="AA261">
        <v>66</v>
      </c>
      <c r="AB261" s="1">
        <v>48</v>
      </c>
      <c r="AC261" s="1">
        <v>55</v>
      </c>
      <c r="AD261" s="1">
        <v>46</v>
      </c>
      <c r="AE261" s="1">
        <v>23</v>
      </c>
      <c r="AF261" s="1">
        <v>59</v>
      </c>
      <c r="AG261" s="1">
        <v>52</v>
      </c>
      <c r="AP261" s="46"/>
      <c r="BS261" s="47"/>
      <c r="DU261" s="1"/>
      <c r="FI261" s="1"/>
      <c r="GJ261" s="1"/>
      <c r="GL261" s="1"/>
      <c r="GP261" s="1"/>
      <c r="HJ261" s="1"/>
      <c r="IK261" s="1"/>
      <c r="IM261" s="1"/>
      <c r="IQ261" s="1"/>
      <c r="JC261" s="44"/>
      <c r="JV261" s="44"/>
      <c r="OY261" s="44"/>
      <c r="PG261" s="44"/>
      <c r="PJ261" s="44"/>
    </row>
    <row r="262" spans="2:426" x14ac:dyDescent="0.2">
      <c r="B262" s="43">
        <v>13</v>
      </c>
      <c r="C262" s="66">
        <f t="shared" ca="1" si="27"/>
        <v>7</v>
      </c>
      <c r="G262">
        <v>2</v>
      </c>
      <c r="H262">
        <v>5</v>
      </c>
      <c r="I262">
        <v>1</v>
      </c>
      <c r="J262">
        <v>2</v>
      </c>
      <c r="K262">
        <v>13</v>
      </c>
      <c r="L262">
        <v>5</v>
      </c>
      <c r="M262">
        <v>4</v>
      </c>
      <c r="N262">
        <v>8</v>
      </c>
      <c r="O262">
        <v>5</v>
      </c>
      <c r="P262">
        <v>6</v>
      </c>
      <c r="Q262">
        <v>3</v>
      </c>
      <c r="R262">
        <v>0</v>
      </c>
      <c r="S262">
        <v>5</v>
      </c>
      <c r="T262">
        <v>1</v>
      </c>
      <c r="U262">
        <v>7</v>
      </c>
      <c r="V262">
        <v>16</v>
      </c>
      <c r="W262">
        <v>8</v>
      </c>
      <c r="X262">
        <v>6</v>
      </c>
      <c r="Y262">
        <v>10</v>
      </c>
      <c r="Z262">
        <v>14</v>
      </c>
      <c r="AA262">
        <v>8</v>
      </c>
      <c r="AB262" s="1">
        <v>4</v>
      </c>
      <c r="AC262" s="1">
        <v>5</v>
      </c>
      <c r="AD262" s="1">
        <v>5</v>
      </c>
      <c r="AE262" s="1">
        <v>11</v>
      </c>
      <c r="AF262" s="1">
        <v>5</v>
      </c>
      <c r="AG262" s="1">
        <v>7</v>
      </c>
      <c r="AP262" s="46"/>
      <c r="BS262" s="47"/>
      <c r="DU262" s="1"/>
      <c r="FI262" s="1"/>
      <c r="GJ262" s="1"/>
      <c r="GL262" s="1"/>
      <c r="GP262" s="1"/>
      <c r="HJ262" s="1"/>
      <c r="IK262" s="1"/>
      <c r="IM262" s="1"/>
      <c r="IQ262" s="1"/>
      <c r="JC262" s="44"/>
      <c r="JV262" s="44"/>
      <c r="OY262" s="44"/>
      <c r="PG262" s="44"/>
      <c r="PJ262" s="44"/>
    </row>
    <row r="263" spans="2:426" x14ac:dyDescent="0.2">
      <c r="B263" s="43">
        <v>14</v>
      </c>
      <c r="C263" s="66">
        <f t="shared" ca="1" si="27"/>
        <v>15</v>
      </c>
      <c r="G263">
        <v>19</v>
      </c>
      <c r="H263">
        <v>22</v>
      </c>
      <c r="I263">
        <v>23</v>
      </c>
      <c r="J263">
        <v>14</v>
      </c>
      <c r="K263">
        <v>7</v>
      </c>
      <c r="L263">
        <v>9</v>
      </c>
      <c r="M263">
        <v>6</v>
      </c>
      <c r="N263">
        <v>8</v>
      </c>
      <c r="O263">
        <v>10</v>
      </c>
      <c r="P263">
        <v>6</v>
      </c>
      <c r="Q263">
        <v>7</v>
      </c>
      <c r="R263">
        <v>4</v>
      </c>
      <c r="S263">
        <v>5</v>
      </c>
      <c r="T263">
        <v>5</v>
      </c>
      <c r="U263">
        <v>8</v>
      </c>
      <c r="V263">
        <v>41</v>
      </c>
      <c r="W263">
        <v>20</v>
      </c>
      <c r="X263">
        <v>13</v>
      </c>
      <c r="Y263">
        <v>13</v>
      </c>
      <c r="Z263">
        <v>35</v>
      </c>
      <c r="AA263">
        <v>8</v>
      </c>
      <c r="AB263" s="1">
        <v>8</v>
      </c>
      <c r="AC263" s="1">
        <v>9</v>
      </c>
      <c r="AD263" s="1">
        <v>7</v>
      </c>
      <c r="AE263" s="1">
        <v>7</v>
      </c>
      <c r="AF263" s="1">
        <v>17</v>
      </c>
      <c r="AG263" s="1">
        <v>15</v>
      </c>
      <c r="AP263" s="46"/>
      <c r="BS263" s="47"/>
      <c r="DU263" s="1"/>
      <c r="FI263" s="1"/>
      <c r="GJ263" s="1"/>
      <c r="GL263" s="1"/>
      <c r="GP263" s="1"/>
      <c r="HJ263" s="1"/>
      <c r="IK263" s="1"/>
      <c r="IM263" s="1"/>
      <c r="IQ263" s="1"/>
      <c r="JC263" s="44"/>
      <c r="JV263" s="44"/>
      <c r="OY263" s="44"/>
      <c r="PG263" s="44"/>
      <c r="PJ263" s="44"/>
    </row>
    <row r="264" spans="2:426" x14ac:dyDescent="0.2">
      <c r="B264" s="43">
        <v>15</v>
      </c>
      <c r="C264" s="66">
        <f t="shared" ca="1" si="27"/>
        <v>47</v>
      </c>
      <c r="G264">
        <v>56</v>
      </c>
      <c r="H264">
        <v>59</v>
      </c>
      <c r="I264">
        <v>58</v>
      </c>
      <c r="J264">
        <v>37</v>
      </c>
      <c r="K264">
        <v>26</v>
      </c>
      <c r="L264">
        <v>15</v>
      </c>
      <c r="M264">
        <v>9</v>
      </c>
      <c r="N264">
        <v>9</v>
      </c>
      <c r="O264">
        <v>10</v>
      </c>
      <c r="P264">
        <v>12</v>
      </c>
      <c r="Q264">
        <v>18</v>
      </c>
      <c r="R264">
        <v>18</v>
      </c>
      <c r="S264">
        <v>22</v>
      </c>
      <c r="T264">
        <v>12</v>
      </c>
      <c r="U264">
        <v>22</v>
      </c>
      <c r="V264">
        <v>86</v>
      </c>
      <c r="W264">
        <v>44</v>
      </c>
      <c r="X264">
        <v>32</v>
      </c>
      <c r="Y264">
        <v>48</v>
      </c>
      <c r="Z264">
        <v>56</v>
      </c>
      <c r="AA264">
        <v>35</v>
      </c>
      <c r="AB264" s="1">
        <v>40</v>
      </c>
      <c r="AC264" s="1">
        <v>25</v>
      </c>
      <c r="AD264" s="1">
        <v>11</v>
      </c>
      <c r="AE264" s="1">
        <v>33</v>
      </c>
      <c r="AF264" s="1">
        <v>38</v>
      </c>
      <c r="AG264" s="1">
        <v>47</v>
      </c>
      <c r="AP264" s="46"/>
      <c r="BS264" s="47"/>
      <c r="DU264" s="1"/>
      <c r="FI264" s="1"/>
      <c r="GJ264" s="1"/>
      <c r="GL264" s="1"/>
      <c r="GP264" s="1"/>
      <c r="HJ264" s="1"/>
      <c r="IK264" s="1"/>
      <c r="IM264" s="1"/>
      <c r="IQ264" s="1"/>
      <c r="JC264" s="44"/>
      <c r="JV264" s="44"/>
      <c r="OY264" s="44"/>
      <c r="PG264" s="44"/>
      <c r="PJ264" s="44"/>
    </row>
    <row r="265" spans="2:426" x14ac:dyDescent="0.2">
      <c r="B265" s="43">
        <v>16</v>
      </c>
      <c r="C265" s="66">
        <f t="shared" ca="1" si="27"/>
        <v>9</v>
      </c>
      <c r="G265">
        <v>15</v>
      </c>
      <c r="H265">
        <v>22</v>
      </c>
      <c r="I265">
        <v>12</v>
      </c>
      <c r="J265">
        <v>10</v>
      </c>
      <c r="K265">
        <v>15</v>
      </c>
      <c r="L265">
        <v>19</v>
      </c>
      <c r="M265">
        <v>11</v>
      </c>
      <c r="N265">
        <v>16</v>
      </c>
      <c r="O265">
        <v>14</v>
      </c>
      <c r="P265">
        <v>13</v>
      </c>
      <c r="Q265">
        <v>14</v>
      </c>
      <c r="R265">
        <v>16</v>
      </c>
      <c r="S265">
        <v>11</v>
      </c>
      <c r="T265">
        <v>12</v>
      </c>
      <c r="U265">
        <v>9</v>
      </c>
      <c r="V265">
        <v>50</v>
      </c>
      <c r="W265">
        <v>26</v>
      </c>
      <c r="X265">
        <v>35</v>
      </c>
      <c r="Y265">
        <v>18</v>
      </c>
      <c r="Z265">
        <v>34</v>
      </c>
      <c r="AA265">
        <v>15</v>
      </c>
      <c r="AB265" s="1">
        <v>13</v>
      </c>
      <c r="AC265" s="1">
        <v>12</v>
      </c>
      <c r="AD265" s="1">
        <v>1</v>
      </c>
      <c r="AE265" s="1">
        <v>8</v>
      </c>
      <c r="AF265" s="1">
        <v>4</v>
      </c>
      <c r="AG265" s="1">
        <v>9</v>
      </c>
      <c r="AP265" s="46"/>
      <c r="BS265" s="47"/>
      <c r="DU265" s="1"/>
      <c r="FI265" s="1"/>
      <c r="GJ265" s="1"/>
      <c r="GL265" s="1"/>
      <c r="GP265" s="1"/>
      <c r="HJ265" s="1"/>
      <c r="IK265" s="1"/>
      <c r="IM265" s="1"/>
      <c r="IQ265" s="1"/>
      <c r="JC265" s="44"/>
      <c r="JV265" s="44"/>
      <c r="OY265" s="44"/>
      <c r="PG265" s="44"/>
      <c r="PJ265" s="44"/>
    </row>
    <row r="266" spans="2:426" x14ac:dyDescent="0.2">
      <c r="B266" s="43">
        <v>17</v>
      </c>
      <c r="C266" s="66">
        <f t="shared" ca="1" si="27"/>
        <v>13</v>
      </c>
      <c r="G266">
        <v>15</v>
      </c>
      <c r="H266">
        <v>11</v>
      </c>
      <c r="I266">
        <v>17</v>
      </c>
      <c r="J266">
        <v>13</v>
      </c>
      <c r="K266">
        <v>22</v>
      </c>
      <c r="L266">
        <v>13</v>
      </c>
      <c r="M266">
        <v>7</v>
      </c>
      <c r="N266">
        <v>13</v>
      </c>
      <c r="O266">
        <v>12</v>
      </c>
      <c r="P266">
        <v>7</v>
      </c>
      <c r="Q266">
        <v>3</v>
      </c>
      <c r="R266">
        <v>8</v>
      </c>
      <c r="S266">
        <v>11</v>
      </c>
      <c r="T266">
        <v>3</v>
      </c>
      <c r="U266">
        <v>33</v>
      </c>
      <c r="V266">
        <v>47</v>
      </c>
      <c r="W266">
        <v>24</v>
      </c>
      <c r="X266">
        <v>20</v>
      </c>
      <c r="Y266">
        <v>19</v>
      </c>
      <c r="Z266">
        <v>38</v>
      </c>
      <c r="AA266">
        <v>15</v>
      </c>
      <c r="AB266" s="1">
        <v>14</v>
      </c>
      <c r="AC266" s="1">
        <v>8</v>
      </c>
      <c r="AD266" s="1">
        <v>10</v>
      </c>
      <c r="AE266" s="1">
        <v>7</v>
      </c>
      <c r="AF266" s="1">
        <v>14</v>
      </c>
      <c r="AG266" s="1">
        <v>13</v>
      </c>
      <c r="AP266" s="46"/>
      <c r="BS266" s="47"/>
      <c r="DU266" s="1"/>
      <c r="FI266" s="1"/>
      <c r="GJ266" s="1"/>
      <c r="GL266" s="1"/>
      <c r="GP266" s="1"/>
      <c r="HJ266" s="1"/>
      <c r="IK266" s="1"/>
      <c r="IM266" s="1"/>
      <c r="IQ266" s="1"/>
      <c r="JC266" s="44"/>
      <c r="JV266" s="44"/>
      <c r="OY266" s="44"/>
      <c r="PG266" s="44"/>
      <c r="PJ266" s="44"/>
    </row>
    <row r="267" spans="2:426" x14ac:dyDescent="0.2">
      <c r="B267" s="43">
        <v>18</v>
      </c>
      <c r="C267" s="66">
        <f t="shared" ca="1" si="27"/>
        <v>17</v>
      </c>
      <c r="G267">
        <v>22</v>
      </c>
      <c r="H267">
        <v>10</v>
      </c>
      <c r="I267">
        <v>8</v>
      </c>
      <c r="J267">
        <v>7</v>
      </c>
      <c r="K267">
        <v>5</v>
      </c>
      <c r="L267">
        <v>5</v>
      </c>
      <c r="M267">
        <v>5</v>
      </c>
      <c r="N267">
        <v>4</v>
      </c>
      <c r="O267">
        <v>4</v>
      </c>
      <c r="P267">
        <v>8</v>
      </c>
      <c r="Q267">
        <v>5</v>
      </c>
      <c r="R267">
        <v>4</v>
      </c>
      <c r="S267">
        <v>13</v>
      </c>
      <c r="T267">
        <v>0</v>
      </c>
      <c r="U267">
        <v>8</v>
      </c>
      <c r="V267">
        <v>24</v>
      </c>
      <c r="W267">
        <v>11</v>
      </c>
      <c r="X267">
        <v>8</v>
      </c>
      <c r="Y267">
        <v>4</v>
      </c>
      <c r="Z267">
        <v>24</v>
      </c>
      <c r="AA267">
        <v>8</v>
      </c>
      <c r="AB267" s="1">
        <v>13</v>
      </c>
      <c r="AC267" s="1">
        <v>7</v>
      </c>
      <c r="AD267" s="1">
        <v>6</v>
      </c>
      <c r="AE267" s="1">
        <v>5</v>
      </c>
      <c r="AF267" s="1">
        <v>12</v>
      </c>
      <c r="AG267" s="1">
        <v>17</v>
      </c>
      <c r="AP267" s="46"/>
      <c r="BS267" s="47"/>
      <c r="DU267" s="1"/>
      <c r="FI267" s="1"/>
      <c r="GJ267" s="1"/>
      <c r="GL267" s="1"/>
      <c r="GP267" s="1"/>
      <c r="HJ267" s="1"/>
      <c r="IK267" s="1"/>
      <c r="IM267" s="1"/>
      <c r="IQ267" s="1"/>
      <c r="JC267" s="44"/>
      <c r="JV267" s="44"/>
      <c r="OY267" s="44"/>
      <c r="PG267" s="44"/>
      <c r="PJ267" s="44"/>
    </row>
    <row r="268" spans="2:426" x14ac:dyDescent="0.2">
      <c r="B268" s="43">
        <v>19</v>
      </c>
      <c r="C268" s="66">
        <f t="shared" ca="1" si="27"/>
        <v>3</v>
      </c>
      <c r="G268">
        <v>6</v>
      </c>
      <c r="H268">
        <v>2</v>
      </c>
      <c r="I268">
        <v>2</v>
      </c>
      <c r="J268">
        <v>4</v>
      </c>
      <c r="K268">
        <v>3</v>
      </c>
      <c r="L268">
        <v>2</v>
      </c>
      <c r="M268">
        <v>5</v>
      </c>
      <c r="N268">
        <v>0</v>
      </c>
      <c r="O268">
        <v>2</v>
      </c>
      <c r="P268">
        <v>0</v>
      </c>
      <c r="Q268">
        <v>3</v>
      </c>
      <c r="R268">
        <v>0</v>
      </c>
      <c r="S268">
        <v>1</v>
      </c>
      <c r="T268">
        <v>2</v>
      </c>
      <c r="U268">
        <v>3</v>
      </c>
      <c r="V268">
        <v>13</v>
      </c>
      <c r="W268">
        <v>6</v>
      </c>
      <c r="X268">
        <v>4</v>
      </c>
      <c r="Y268">
        <v>8</v>
      </c>
      <c r="Z268">
        <v>14</v>
      </c>
      <c r="AA268">
        <v>5</v>
      </c>
      <c r="AB268" s="1">
        <v>3</v>
      </c>
      <c r="AC268" s="1">
        <v>4</v>
      </c>
      <c r="AD268" s="1">
        <v>3</v>
      </c>
      <c r="AE268" s="1">
        <v>3</v>
      </c>
      <c r="AF268" s="1">
        <v>3</v>
      </c>
      <c r="AG268" s="1">
        <v>3</v>
      </c>
      <c r="AP268" s="46"/>
      <c r="BS268" s="47"/>
      <c r="DU268" s="1"/>
      <c r="FI268" s="1"/>
      <c r="GJ268" s="1"/>
      <c r="GL268" s="1"/>
      <c r="GP268" s="1"/>
      <c r="HJ268" s="1"/>
      <c r="IK268" s="1"/>
      <c r="IM268" s="1"/>
      <c r="IQ268" s="1"/>
      <c r="JC268" s="44"/>
      <c r="JV268" s="44"/>
      <c r="OY268" s="44"/>
      <c r="PG268" s="44"/>
      <c r="PJ268" s="44"/>
    </row>
    <row r="269" spans="2:426" x14ac:dyDescent="0.2">
      <c r="B269" s="43">
        <v>20</v>
      </c>
      <c r="C269" s="66">
        <f t="shared" ca="1" si="27"/>
        <v>9</v>
      </c>
      <c r="G269">
        <v>7</v>
      </c>
      <c r="H269">
        <v>3</v>
      </c>
      <c r="I269">
        <v>5</v>
      </c>
      <c r="J269">
        <v>6</v>
      </c>
      <c r="K269">
        <v>8</v>
      </c>
      <c r="L269">
        <v>7</v>
      </c>
      <c r="M269">
        <v>7</v>
      </c>
      <c r="N269">
        <v>1</v>
      </c>
      <c r="O269">
        <v>5</v>
      </c>
      <c r="P269">
        <v>4</v>
      </c>
      <c r="Q269">
        <v>1</v>
      </c>
      <c r="R269">
        <v>6</v>
      </c>
      <c r="S269">
        <v>3</v>
      </c>
      <c r="T269">
        <v>5</v>
      </c>
      <c r="U269">
        <v>6</v>
      </c>
      <c r="V269">
        <v>20</v>
      </c>
      <c r="W269">
        <v>11</v>
      </c>
      <c r="X269">
        <v>10</v>
      </c>
      <c r="Y269">
        <v>9</v>
      </c>
      <c r="Z269">
        <v>12</v>
      </c>
      <c r="AA269">
        <v>15</v>
      </c>
      <c r="AB269" s="1">
        <v>15</v>
      </c>
      <c r="AC269" s="1">
        <v>5</v>
      </c>
      <c r="AD269" s="1">
        <v>5</v>
      </c>
      <c r="AE269" s="1">
        <v>7</v>
      </c>
      <c r="AF269" s="1">
        <v>2</v>
      </c>
      <c r="AG269" s="1">
        <v>9</v>
      </c>
      <c r="AP269" s="46"/>
      <c r="BS269" s="47"/>
      <c r="DU269" s="1"/>
      <c r="FI269" s="1"/>
      <c r="GJ269" s="1"/>
      <c r="GL269" s="1"/>
      <c r="GP269" s="1"/>
      <c r="HJ269" s="1"/>
      <c r="IK269" s="1"/>
      <c r="IM269" s="1"/>
      <c r="IQ269" s="1"/>
      <c r="JC269" s="44"/>
      <c r="JV269" s="44"/>
      <c r="OY269" s="44"/>
      <c r="PG269" s="44"/>
      <c r="PJ269" s="44"/>
    </row>
    <row r="270" spans="2:426" x14ac:dyDescent="0.2">
      <c r="B270" s="43">
        <v>21</v>
      </c>
      <c r="C270" s="66">
        <f t="shared" ca="1" si="27"/>
        <v>21</v>
      </c>
      <c r="G270">
        <v>14</v>
      </c>
      <c r="H270">
        <v>13</v>
      </c>
      <c r="I270">
        <v>18</v>
      </c>
      <c r="J270">
        <v>13</v>
      </c>
      <c r="K270">
        <v>15</v>
      </c>
      <c r="L270">
        <v>9</v>
      </c>
      <c r="M270">
        <v>8</v>
      </c>
      <c r="N270">
        <v>11</v>
      </c>
      <c r="O270">
        <v>3</v>
      </c>
      <c r="P270">
        <v>10</v>
      </c>
      <c r="Q270">
        <v>7</v>
      </c>
      <c r="R270">
        <v>9</v>
      </c>
      <c r="S270">
        <v>12</v>
      </c>
      <c r="T270">
        <v>11</v>
      </c>
      <c r="U270">
        <v>10</v>
      </c>
      <c r="V270">
        <v>48</v>
      </c>
      <c r="W270">
        <v>47</v>
      </c>
      <c r="X270">
        <v>26</v>
      </c>
      <c r="Y270">
        <v>23</v>
      </c>
      <c r="Z270">
        <v>50</v>
      </c>
      <c r="AA270">
        <v>33</v>
      </c>
      <c r="AB270" s="1">
        <v>15</v>
      </c>
      <c r="AC270" s="1">
        <v>21</v>
      </c>
      <c r="AD270" s="1">
        <v>10</v>
      </c>
      <c r="AE270" s="1">
        <v>31</v>
      </c>
      <c r="AF270" s="1">
        <v>17</v>
      </c>
      <c r="AG270" s="1">
        <v>21</v>
      </c>
      <c r="AP270" s="46"/>
      <c r="BS270" s="47"/>
      <c r="DU270" s="1"/>
      <c r="FI270" s="1"/>
      <c r="GJ270" s="1"/>
      <c r="GL270" s="1"/>
      <c r="GP270" s="1"/>
      <c r="HJ270" s="1"/>
      <c r="IK270" s="1"/>
      <c r="IM270" s="1"/>
      <c r="IQ270" s="1"/>
      <c r="JC270" s="44"/>
      <c r="JV270" s="44"/>
      <c r="OY270" s="44"/>
      <c r="PG270" s="44"/>
      <c r="PJ270" s="44"/>
    </row>
    <row r="271" spans="2:426" x14ac:dyDescent="0.2">
      <c r="B271" s="43">
        <v>22</v>
      </c>
      <c r="C271" s="66">
        <f t="shared" ca="1" si="27"/>
        <v>26</v>
      </c>
      <c r="G271">
        <v>30</v>
      </c>
      <c r="H271">
        <v>46</v>
      </c>
      <c r="I271">
        <v>29</v>
      </c>
      <c r="J271">
        <v>33</v>
      </c>
      <c r="K271">
        <v>24</v>
      </c>
      <c r="L271">
        <v>17</v>
      </c>
      <c r="M271">
        <v>9</v>
      </c>
      <c r="N271">
        <v>22</v>
      </c>
      <c r="O271">
        <v>20</v>
      </c>
      <c r="P271">
        <v>9</v>
      </c>
      <c r="Q271">
        <v>18</v>
      </c>
      <c r="R271">
        <v>16</v>
      </c>
      <c r="S271">
        <v>19</v>
      </c>
      <c r="T271">
        <v>6</v>
      </c>
      <c r="U271">
        <v>51</v>
      </c>
      <c r="V271">
        <v>85</v>
      </c>
      <c r="W271">
        <v>76</v>
      </c>
      <c r="X271">
        <v>44</v>
      </c>
      <c r="Y271">
        <v>52</v>
      </c>
      <c r="Z271">
        <v>82</v>
      </c>
      <c r="AA271">
        <v>38</v>
      </c>
      <c r="AB271" s="1">
        <v>41</v>
      </c>
      <c r="AC271" s="1">
        <v>34</v>
      </c>
      <c r="AD271" s="1">
        <v>20</v>
      </c>
      <c r="AE271" s="1">
        <v>40</v>
      </c>
      <c r="AF271" s="1">
        <v>30</v>
      </c>
      <c r="AG271" s="1">
        <v>26</v>
      </c>
      <c r="AP271" s="46"/>
      <c r="BS271" s="47"/>
      <c r="DU271" s="1"/>
      <c r="FI271" s="1"/>
      <c r="GJ271" s="1"/>
      <c r="GL271" s="1"/>
      <c r="GP271" s="1"/>
      <c r="HJ271" s="1"/>
      <c r="IK271" s="1"/>
      <c r="IM271" s="1"/>
      <c r="IQ271" s="1"/>
      <c r="JC271" s="44"/>
      <c r="JV271" s="44"/>
      <c r="OY271" s="44"/>
      <c r="PG271" s="44"/>
      <c r="PJ271" s="44"/>
    </row>
    <row r="272" spans="2:426" x14ac:dyDescent="0.2">
      <c r="B272" s="43">
        <v>23</v>
      </c>
      <c r="C272" s="66">
        <f t="shared" ca="1" si="27"/>
        <v>86</v>
      </c>
      <c r="G272">
        <v>107</v>
      </c>
      <c r="H272">
        <v>114</v>
      </c>
      <c r="I272">
        <v>89</v>
      </c>
      <c r="J272">
        <v>76</v>
      </c>
      <c r="K272">
        <v>75</v>
      </c>
      <c r="L272">
        <v>48</v>
      </c>
      <c r="M272">
        <v>39</v>
      </c>
      <c r="N272">
        <v>31</v>
      </c>
      <c r="O272">
        <v>43</v>
      </c>
      <c r="P272">
        <v>38</v>
      </c>
      <c r="Q272">
        <v>24</v>
      </c>
      <c r="R272">
        <v>33</v>
      </c>
      <c r="S272">
        <v>40</v>
      </c>
      <c r="T272">
        <v>22</v>
      </c>
      <c r="U272">
        <v>42</v>
      </c>
      <c r="V272">
        <v>125</v>
      </c>
      <c r="W272">
        <v>110</v>
      </c>
      <c r="X272">
        <v>37</v>
      </c>
      <c r="Y272">
        <v>79</v>
      </c>
      <c r="Z272">
        <v>89</v>
      </c>
      <c r="AA272">
        <v>67</v>
      </c>
      <c r="AB272" s="1">
        <v>61</v>
      </c>
      <c r="AC272" s="1">
        <v>63</v>
      </c>
      <c r="AD272" s="1">
        <v>20</v>
      </c>
      <c r="AE272" s="1">
        <v>41</v>
      </c>
      <c r="AF272" s="1">
        <v>51</v>
      </c>
      <c r="AG272" s="1">
        <v>86</v>
      </c>
      <c r="AP272" s="46"/>
      <c r="BS272" s="47"/>
      <c r="DU272" s="1"/>
      <c r="FI272" s="1"/>
      <c r="GJ272" s="1"/>
      <c r="GL272" s="1"/>
      <c r="GP272" s="1"/>
      <c r="HJ272" s="1"/>
      <c r="IK272" s="1"/>
      <c r="IM272" s="1"/>
      <c r="IQ272" s="1"/>
      <c r="JC272" s="44"/>
      <c r="JV272" s="44"/>
      <c r="OY272" s="44"/>
      <c r="PG272" s="44"/>
      <c r="PJ272" s="44"/>
    </row>
    <row r="273" spans="1:472" x14ac:dyDescent="0.2">
      <c r="B273" s="43">
        <v>24</v>
      </c>
      <c r="C273" s="66">
        <f t="shared" ca="1" si="27"/>
        <v>48</v>
      </c>
      <c r="G273">
        <v>14</v>
      </c>
      <c r="H273">
        <v>11</v>
      </c>
      <c r="I273">
        <v>5</v>
      </c>
      <c r="J273">
        <v>3</v>
      </c>
      <c r="K273">
        <v>12</v>
      </c>
      <c r="L273">
        <v>7</v>
      </c>
      <c r="M273">
        <v>5</v>
      </c>
      <c r="N273">
        <v>8</v>
      </c>
      <c r="O273">
        <v>10</v>
      </c>
      <c r="P273">
        <v>4</v>
      </c>
      <c r="Q273">
        <v>7</v>
      </c>
      <c r="R273">
        <v>7</v>
      </c>
      <c r="S273">
        <v>15</v>
      </c>
      <c r="T273">
        <v>3</v>
      </c>
      <c r="U273">
        <v>15</v>
      </c>
      <c r="V273">
        <v>65</v>
      </c>
      <c r="W273">
        <v>19</v>
      </c>
      <c r="X273">
        <v>19</v>
      </c>
      <c r="Y273">
        <v>29</v>
      </c>
      <c r="Z273">
        <v>46</v>
      </c>
      <c r="AA273">
        <v>28</v>
      </c>
      <c r="AB273" s="1">
        <v>20</v>
      </c>
      <c r="AC273" s="1">
        <v>19</v>
      </c>
      <c r="AD273" s="1">
        <v>8</v>
      </c>
      <c r="AE273" s="1">
        <v>9</v>
      </c>
      <c r="AF273" s="1">
        <v>23</v>
      </c>
      <c r="AG273" s="1">
        <v>48</v>
      </c>
      <c r="AP273" s="46"/>
      <c r="BS273" s="47"/>
      <c r="DU273" s="1"/>
      <c r="FI273" s="1"/>
      <c r="GJ273" s="1"/>
      <c r="GL273" s="1"/>
      <c r="GP273" s="1"/>
      <c r="HJ273" s="1"/>
      <c r="IK273" s="1"/>
      <c r="IM273" s="1"/>
      <c r="IQ273" s="1"/>
      <c r="JC273" s="44"/>
      <c r="JV273" s="44"/>
      <c r="OY273" s="44"/>
      <c r="PG273" s="44"/>
      <c r="PJ273" s="44"/>
    </row>
    <row r="274" spans="1:472" x14ac:dyDescent="0.2">
      <c r="B274" s="71" t="s">
        <v>15</v>
      </c>
      <c r="C274" s="94">
        <f ca="1">SUM(C250:C273)</f>
        <v>405</v>
      </c>
      <c r="G274">
        <v>981</v>
      </c>
      <c r="H274">
        <v>999</v>
      </c>
      <c r="I274">
        <v>829</v>
      </c>
      <c r="J274">
        <v>27</v>
      </c>
      <c r="K274">
        <v>784</v>
      </c>
      <c r="L274">
        <v>654</v>
      </c>
      <c r="M274">
        <v>480</v>
      </c>
      <c r="N274">
        <v>493</v>
      </c>
      <c r="O274">
        <v>487</v>
      </c>
      <c r="P274">
        <v>401</v>
      </c>
      <c r="Q274">
        <v>332</v>
      </c>
      <c r="R274">
        <v>378</v>
      </c>
      <c r="S274">
        <v>475</v>
      </c>
      <c r="T274">
        <v>294</v>
      </c>
      <c r="U274">
        <v>652</v>
      </c>
      <c r="V274">
        <v>2049</v>
      </c>
      <c r="W274">
        <v>1240</v>
      </c>
      <c r="X274">
        <v>815</v>
      </c>
      <c r="Y274">
        <v>991</v>
      </c>
      <c r="Z274">
        <v>1554</v>
      </c>
      <c r="AA274">
        <v>831</v>
      </c>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4"/>
      <c r="DV274" s="74"/>
      <c r="DW274" s="74"/>
      <c r="DX274" s="74"/>
      <c r="DY274" s="74"/>
      <c r="DZ274" s="74"/>
      <c r="EA274" s="74"/>
      <c r="EB274" s="74"/>
      <c r="EC274" s="74"/>
      <c r="ED274" s="74"/>
      <c r="EE274" s="74"/>
      <c r="EF274" s="74"/>
      <c r="EG274" s="74"/>
      <c r="EH274" s="74"/>
      <c r="EI274" s="74"/>
      <c r="EJ274" s="74"/>
      <c r="EK274" s="74"/>
      <c r="EL274" s="74"/>
      <c r="EM274" s="74"/>
      <c r="EN274" s="74"/>
      <c r="EO274" s="74"/>
      <c r="EP274" s="74"/>
      <c r="EQ274" s="74"/>
      <c r="ER274" s="74"/>
      <c r="ES274" s="74"/>
      <c r="ET274" s="74"/>
      <c r="EU274" s="74"/>
      <c r="EV274" s="74"/>
      <c r="EW274" s="92"/>
      <c r="EX274" s="74"/>
      <c r="EY274" s="74"/>
      <c r="EZ274" s="74"/>
      <c r="FA274" s="74"/>
      <c r="FB274" s="74"/>
      <c r="FC274" s="74"/>
      <c r="FD274" s="74"/>
      <c r="FE274" s="74"/>
      <c r="FF274" s="74"/>
      <c r="FG274" s="74"/>
      <c r="FH274" s="74"/>
      <c r="FI274" s="74"/>
      <c r="FJ274" s="74"/>
      <c r="FK274" s="74"/>
      <c r="FL274" s="74"/>
      <c r="FM274" s="74"/>
      <c r="FN274" s="74"/>
      <c r="FO274" s="74"/>
      <c r="FP274" s="74"/>
      <c r="FQ274" s="74"/>
      <c r="FR274" s="74"/>
      <c r="FS274" s="74"/>
      <c r="FT274" s="74"/>
      <c r="FU274" s="74"/>
      <c r="FV274" s="74"/>
      <c r="FW274" s="74"/>
      <c r="FX274" s="74"/>
      <c r="FY274" s="74"/>
      <c r="FZ274" s="74"/>
      <c r="GA274" s="74"/>
      <c r="GB274" s="74"/>
      <c r="GC274" s="74"/>
      <c r="GD274" s="74"/>
      <c r="GE274" s="74"/>
      <c r="GF274" s="74"/>
      <c r="GG274" s="74"/>
      <c r="GH274" s="74"/>
      <c r="GI274" s="74"/>
      <c r="GJ274" s="74"/>
      <c r="GK274" s="74"/>
      <c r="GL274" s="74"/>
      <c r="GM274" s="74"/>
      <c r="GN274" s="74"/>
      <c r="GO274" s="74"/>
      <c r="GP274" s="74"/>
      <c r="GQ274" s="74"/>
      <c r="GR274" s="74"/>
      <c r="GS274" s="74"/>
      <c r="GT274" s="74"/>
      <c r="GU274" s="74"/>
      <c r="GV274" s="74"/>
      <c r="GW274" s="74"/>
      <c r="GX274" s="74"/>
      <c r="GY274" s="74"/>
      <c r="GZ274" s="74"/>
      <c r="HA274" s="74"/>
      <c r="HB274" s="74"/>
      <c r="HC274" s="74"/>
      <c r="HD274" s="74"/>
      <c r="HE274" s="74"/>
      <c r="HF274" s="74"/>
      <c r="HG274" s="74"/>
      <c r="HH274" s="74"/>
      <c r="HI274" s="74"/>
      <c r="HJ274" s="74"/>
      <c r="HK274" s="74"/>
      <c r="HL274" s="74"/>
      <c r="HM274" s="74"/>
      <c r="HN274" s="74"/>
      <c r="HO274" s="74"/>
      <c r="HP274" s="74"/>
      <c r="HQ274" s="74"/>
      <c r="HR274" s="74"/>
      <c r="HS274" s="74"/>
      <c r="HT274" s="74"/>
      <c r="HU274" s="74"/>
      <c r="HV274" s="74"/>
      <c r="HW274" s="74"/>
      <c r="HX274" s="74"/>
      <c r="HY274" s="74"/>
      <c r="HZ274" s="74"/>
      <c r="IA274" s="74"/>
      <c r="IB274" s="74"/>
      <c r="IC274" s="74"/>
      <c r="ID274" s="74"/>
      <c r="IE274" s="74"/>
      <c r="IF274" s="74"/>
      <c r="IG274" s="74"/>
      <c r="IH274" s="74"/>
      <c r="II274" s="74"/>
      <c r="IJ274" s="74"/>
      <c r="IK274" s="74"/>
      <c r="IL274" s="74"/>
      <c r="IM274" s="74"/>
      <c r="IN274" s="75"/>
      <c r="IO274" s="74"/>
      <c r="IP274" s="74"/>
      <c r="IQ274" s="74"/>
      <c r="IR274" s="74"/>
      <c r="IS274" s="74"/>
      <c r="IT274" s="74"/>
      <c r="IU274" s="74"/>
      <c r="IV274" s="74"/>
      <c r="IW274" s="74"/>
      <c r="IX274" s="74"/>
      <c r="IY274" s="74"/>
      <c r="IZ274" s="74"/>
      <c r="JA274" s="74"/>
      <c r="JB274" s="74"/>
      <c r="JC274" s="75"/>
      <c r="JD274" s="74"/>
      <c r="JE274" s="74"/>
      <c r="JF274" s="76"/>
      <c r="JG274" s="74"/>
      <c r="JH274" s="74"/>
      <c r="JI274" s="74"/>
      <c r="JJ274" s="74"/>
      <c r="JK274" s="74"/>
      <c r="JL274" s="74"/>
      <c r="JM274" s="74"/>
      <c r="JN274" s="75"/>
      <c r="JO274" s="74"/>
      <c r="JP274" s="74"/>
      <c r="JQ274" s="74"/>
      <c r="JR274" s="74"/>
      <c r="JS274" s="74"/>
      <c r="JT274" s="74"/>
      <c r="JU274" s="74"/>
      <c r="JV274" s="75"/>
      <c r="JW274" s="74"/>
      <c r="JX274" s="74"/>
      <c r="JY274" s="74"/>
      <c r="JZ274" s="74"/>
      <c r="KA274" s="74"/>
      <c r="KB274" s="74"/>
      <c r="KC274" s="74"/>
      <c r="KD274" s="74"/>
      <c r="KE274" s="74"/>
      <c r="KF274" s="74"/>
      <c r="KG274" s="74"/>
      <c r="KH274" s="74"/>
      <c r="KI274" s="74"/>
      <c r="KJ274" s="74"/>
      <c r="KK274" s="74"/>
      <c r="KL274" s="74"/>
      <c r="KM274" s="74"/>
      <c r="KN274" s="74"/>
      <c r="KO274" s="74"/>
      <c r="KP274" s="74"/>
      <c r="KQ274" s="74"/>
      <c r="KR274" s="74"/>
      <c r="KS274" s="74"/>
      <c r="KT274" s="74"/>
      <c r="KU274" s="74"/>
      <c r="KV274" s="74"/>
      <c r="KW274" s="74"/>
      <c r="KX274" s="74"/>
      <c r="KY274" s="74"/>
      <c r="KZ274" s="74"/>
      <c r="LA274" s="74"/>
      <c r="LB274" s="74"/>
      <c r="LC274" s="74"/>
      <c r="LD274" s="74"/>
      <c r="LE274" s="74"/>
      <c r="LF274" s="74"/>
      <c r="LG274" s="74"/>
      <c r="LH274" s="74"/>
      <c r="LI274" s="74"/>
      <c r="LJ274" s="74"/>
      <c r="LK274" s="74"/>
      <c r="LL274" s="74"/>
      <c r="LM274" s="74"/>
      <c r="LN274" s="74"/>
      <c r="LO274" s="74"/>
      <c r="LP274" s="74"/>
      <c r="LQ274" s="74"/>
      <c r="LR274" s="74"/>
      <c r="LS274" s="74"/>
      <c r="LT274" s="74"/>
      <c r="LU274" s="74"/>
      <c r="LV274" s="74"/>
      <c r="LW274" s="74"/>
      <c r="LX274" s="74"/>
      <c r="LY274" s="74"/>
      <c r="LZ274" s="74"/>
      <c r="MA274" s="74"/>
      <c r="MB274" s="74"/>
      <c r="MC274" s="74"/>
      <c r="MD274" s="74"/>
      <c r="ME274" s="74"/>
      <c r="MF274" s="74"/>
      <c r="MG274" s="74"/>
      <c r="MH274" s="74"/>
      <c r="MI274" s="74"/>
      <c r="MJ274" s="74"/>
      <c r="MK274" s="74"/>
      <c r="ML274" s="74"/>
      <c r="MM274" s="74"/>
      <c r="MN274" s="74"/>
      <c r="MO274" s="74"/>
      <c r="MP274" s="74"/>
      <c r="MQ274" s="74"/>
      <c r="MR274" s="74"/>
      <c r="MS274" s="74"/>
      <c r="MT274" s="74"/>
      <c r="MU274" s="74"/>
      <c r="MV274" s="74"/>
      <c r="MW274" s="74"/>
      <c r="MX274" s="74"/>
      <c r="MY274" s="74"/>
      <c r="MZ274" s="74"/>
      <c r="NA274" s="74"/>
      <c r="NB274" s="74"/>
      <c r="NC274" s="74"/>
      <c r="ND274" s="74"/>
      <c r="NE274" s="74"/>
      <c r="NF274" s="74"/>
      <c r="NG274" s="74"/>
      <c r="NH274" s="74"/>
      <c r="NI274" s="74"/>
      <c r="NJ274" s="74"/>
      <c r="NK274" s="74"/>
      <c r="NL274" s="74"/>
      <c r="NM274" s="74"/>
      <c r="NN274" s="74"/>
      <c r="NO274" s="74"/>
      <c r="NP274" s="74"/>
      <c r="NQ274" s="74"/>
      <c r="NR274" s="74"/>
      <c r="NS274" s="74"/>
      <c r="NT274" s="74"/>
      <c r="NU274" s="74"/>
      <c r="NV274" s="74"/>
      <c r="NW274" s="74"/>
      <c r="NX274" s="74"/>
      <c r="NY274" s="74"/>
      <c r="NZ274" s="74"/>
      <c r="OA274" s="74"/>
      <c r="OB274" s="74"/>
      <c r="OC274" s="74"/>
      <c r="OD274" s="74"/>
      <c r="OE274" s="74"/>
      <c r="OF274" s="74"/>
      <c r="OG274" s="74"/>
      <c r="OH274" s="74"/>
      <c r="OI274" s="74"/>
      <c r="OJ274" s="74"/>
      <c r="OK274" s="74"/>
      <c r="OL274" s="74"/>
      <c r="OM274" s="74"/>
      <c r="ON274" s="74"/>
      <c r="OO274" s="74"/>
      <c r="OP274" s="74"/>
      <c r="OQ274" s="74"/>
      <c r="OR274" s="74"/>
      <c r="OS274" s="74"/>
      <c r="OT274" s="74"/>
      <c r="OU274" s="74"/>
      <c r="OV274" s="74"/>
      <c r="OW274" s="74"/>
      <c r="OX274" s="74"/>
      <c r="OY274" s="74"/>
      <c r="OZ274" s="74"/>
      <c r="PA274" s="74"/>
      <c r="PB274" s="74"/>
      <c r="PC274" s="74"/>
      <c r="PD274" s="74"/>
      <c r="PE274" s="74"/>
      <c r="PF274" s="74"/>
      <c r="PG274" s="74"/>
      <c r="PH274" s="74"/>
      <c r="PI274" s="74"/>
      <c r="PJ274" s="74"/>
      <c r="PK274" s="74"/>
      <c r="PL274" s="74"/>
      <c r="PM274" s="74"/>
      <c r="PN274" s="74"/>
      <c r="PO274" s="74"/>
      <c r="PP274" s="74"/>
      <c r="PQ274" s="74"/>
      <c r="PR274" s="74"/>
      <c r="PS274" s="74"/>
      <c r="PT274" s="74"/>
      <c r="PU274" s="69"/>
      <c r="PV274" s="69"/>
      <c r="PW274" s="69"/>
      <c r="PX274" s="69"/>
      <c r="PY274" s="69"/>
      <c r="PZ274" s="69"/>
      <c r="QA274" s="69"/>
      <c r="QB274" s="69"/>
      <c r="QC274" s="69"/>
      <c r="QD274" s="69"/>
      <c r="QE274" s="69"/>
      <c r="QF274" s="69"/>
      <c r="QG274" s="69"/>
      <c r="QH274" s="69"/>
      <c r="QI274" s="69"/>
      <c r="QJ274" s="69"/>
      <c r="QK274" s="69"/>
      <c r="QL274" s="69"/>
      <c r="QM274" s="69"/>
      <c r="QN274" s="69"/>
      <c r="QO274" s="69"/>
      <c r="QP274" s="69"/>
      <c r="QQ274" s="69"/>
      <c r="QR274" s="69"/>
      <c r="QS274" s="69"/>
      <c r="QT274" s="69"/>
      <c r="QU274" s="69"/>
      <c r="QV274" s="69"/>
      <c r="QW274" s="69"/>
      <c r="QX274" s="69"/>
      <c r="QY274" s="69"/>
      <c r="QZ274" s="69"/>
      <c r="RB274" s="69"/>
      <c r="RD274" s="69"/>
    </row>
    <row r="275" spans="1:472" x14ac:dyDescent="0.2">
      <c r="C275" s="1"/>
      <c r="G275" s="69"/>
      <c r="H275" s="69"/>
      <c r="I275" s="69"/>
      <c r="J275" s="69">
        <v>5</v>
      </c>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c r="BQ275" s="69"/>
      <c r="BR275" s="69"/>
      <c r="BS275" s="69"/>
      <c r="BT275" s="69"/>
      <c r="BU275" s="69"/>
      <c r="BV275" s="69"/>
      <c r="BW275" s="69"/>
      <c r="BX275" s="69"/>
      <c r="BY275" s="69"/>
      <c r="BZ275" s="69"/>
      <c r="CA275" s="69"/>
      <c r="CB275" s="69"/>
      <c r="CC275" s="69"/>
      <c r="CD275" s="69"/>
      <c r="CE275" s="69"/>
      <c r="CF275" s="69"/>
      <c r="CG275" s="69"/>
      <c r="CH275" s="69"/>
      <c r="CI275" s="69"/>
      <c r="CJ275" s="69"/>
      <c r="CK275" s="69"/>
      <c r="CL275" s="69"/>
      <c r="CM275" s="69"/>
      <c r="CN275" s="69"/>
      <c r="CO275" s="69"/>
      <c r="CP275" s="69"/>
      <c r="CQ275" s="69"/>
      <c r="CR275" s="69"/>
      <c r="CS275" s="69"/>
      <c r="CT275" s="69"/>
      <c r="CU275" s="69"/>
      <c r="CV275" s="79"/>
      <c r="CW275" s="79"/>
      <c r="CX275" s="79"/>
      <c r="CY275" s="79"/>
      <c r="CZ275" s="79"/>
      <c r="DA275" s="79"/>
      <c r="DB275" s="79"/>
      <c r="DC275" s="79"/>
      <c r="DD275" s="79"/>
      <c r="DE275" s="79"/>
      <c r="DF275" s="79"/>
      <c r="DG275" s="69"/>
      <c r="DH275" s="69"/>
      <c r="DI275" s="69"/>
      <c r="DJ275" s="69"/>
      <c r="DK275" s="69"/>
      <c r="DL275" s="69"/>
      <c r="DM275" s="69"/>
      <c r="DN275" s="69"/>
      <c r="DO275" s="69"/>
      <c r="DP275" s="69"/>
      <c r="DQ275" s="69"/>
      <c r="DR275" s="69"/>
      <c r="DS275" s="69"/>
      <c r="DT275" s="69"/>
      <c r="DU275" s="69"/>
      <c r="DV275" s="69"/>
      <c r="DW275" s="69"/>
      <c r="DX275" s="69"/>
      <c r="DY275" s="69"/>
      <c r="DZ275" s="69"/>
      <c r="EA275" s="69"/>
      <c r="EB275" s="69"/>
      <c r="EC275" s="69"/>
      <c r="ED275" s="69"/>
      <c r="EE275" s="69"/>
      <c r="EF275" s="69"/>
      <c r="EG275" s="69"/>
      <c r="EH275" s="69"/>
      <c r="EI275" s="69"/>
      <c r="EJ275" s="69"/>
      <c r="EK275" s="69"/>
      <c r="EL275" s="69"/>
      <c r="EM275" s="69"/>
      <c r="EN275" s="69"/>
      <c r="EO275" s="69"/>
      <c r="EP275" s="69"/>
      <c r="EQ275" s="69"/>
      <c r="ER275" s="69"/>
      <c r="ES275" s="69"/>
      <c r="ET275" s="69"/>
      <c r="EU275" s="69"/>
      <c r="EV275" s="69"/>
      <c r="EW275" s="69"/>
      <c r="EX275" s="69"/>
      <c r="EY275" s="69"/>
      <c r="EZ275" s="69"/>
      <c r="FA275" s="69"/>
      <c r="FB275" s="69"/>
      <c r="FC275" s="69"/>
      <c r="FD275" s="69"/>
      <c r="FE275" s="69"/>
      <c r="FF275" s="69"/>
      <c r="GP275" s="46"/>
      <c r="GV275" s="69"/>
      <c r="GW275" s="69"/>
      <c r="GX275" s="69"/>
      <c r="GY275" s="69"/>
      <c r="GZ275" s="69"/>
      <c r="HA275" s="69"/>
      <c r="HB275" s="69"/>
      <c r="HC275" s="69"/>
      <c r="HD275" s="69"/>
      <c r="HE275" s="69"/>
      <c r="HF275" s="69"/>
      <c r="HG275" s="69"/>
      <c r="IQ275" s="46"/>
      <c r="JC275" s="44"/>
      <c r="JV275" s="44"/>
    </row>
    <row r="276" spans="1:472" x14ac:dyDescent="0.2">
      <c r="A276" s="43" t="s">
        <v>31</v>
      </c>
      <c r="B276" s="48">
        <v>433</v>
      </c>
      <c r="C276" s="1"/>
      <c r="G276" s="69"/>
      <c r="H276" s="69"/>
      <c r="I276" s="69"/>
      <c r="J276" s="69">
        <v>2</v>
      </c>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c r="BQ276" s="69"/>
      <c r="BR276" s="69"/>
      <c r="BS276" s="69"/>
      <c r="BT276" s="69"/>
      <c r="BU276" s="69"/>
      <c r="BV276" s="69"/>
      <c r="BW276" s="69"/>
      <c r="BX276" s="69"/>
      <c r="BY276" s="69"/>
      <c r="BZ276" s="69"/>
      <c r="CA276" s="69"/>
      <c r="CB276" s="69"/>
      <c r="CC276" s="69"/>
      <c r="CD276" s="69"/>
      <c r="CE276" s="69"/>
      <c r="CF276" s="69"/>
      <c r="CG276" s="69"/>
      <c r="CH276" s="69"/>
      <c r="CI276" s="69"/>
      <c r="CJ276" s="69"/>
      <c r="CK276" s="69"/>
      <c r="CL276" s="69"/>
      <c r="CM276" s="69"/>
      <c r="CN276" s="69"/>
      <c r="CO276" s="69"/>
      <c r="CP276" s="69"/>
      <c r="CQ276" s="69"/>
      <c r="CR276" s="69"/>
      <c r="CS276" s="69"/>
      <c r="CT276" s="69"/>
      <c r="CU276" s="69"/>
      <c r="CV276" s="79"/>
      <c r="CW276" s="79"/>
      <c r="CX276" s="79"/>
      <c r="CY276" s="79"/>
      <c r="CZ276" s="79"/>
      <c r="DA276" s="79"/>
      <c r="DB276" s="79"/>
      <c r="DC276" s="79"/>
      <c r="DD276" s="79"/>
      <c r="DE276" s="79"/>
      <c r="DF276" s="79"/>
      <c r="DG276" s="69"/>
      <c r="DH276" s="69"/>
      <c r="DI276" s="69"/>
      <c r="DJ276" s="69"/>
      <c r="DK276" s="69"/>
      <c r="DL276" s="69"/>
      <c r="DM276" s="69"/>
      <c r="DN276" s="69"/>
      <c r="DO276" s="69"/>
      <c r="DP276" s="69"/>
      <c r="DQ276" s="69"/>
      <c r="DR276" s="69"/>
      <c r="DS276" s="69"/>
      <c r="DT276" s="69"/>
      <c r="DU276" s="69"/>
      <c r="DV276" s="69"/>
      <c r="DW276" s="69"/>
      <c r="DX276" s="69"/>
      <c r="DY276" s="69"/>
      <c r="DZ276" s="69"/>
      <c r="EA276" s="69"/>
      <c r="EB276" s="69"/>
      <c r="EC276" s="69"/>
      <c r="ED276" s="69"/>
      <c r="EE276" s="69"/>
      <c r="EF276" s="69"/>
      <c r="EG276" s="69"/>
      <c r="EH276" s="69"/>
      <c r="EI276" s="69"/>
      <c r="EJ276" s="69"/>
      <c r="EK276" s="69"/>
      <c r="EL276" s="69"/>
      <c r="EM276" s="69"/>
      <c r="EN276" s="69"/>
      <c r="EO276" s="69"/>
      <c r="EP276" s="69"/>
      <c r="EQ276" s="69"/>
      <c r="ER276" s="69"/>
      <c r="ES276" s="69"/>
      <c r="ET276" s="69"/>
      <c r="EU276" s="69"/>
      <c r="EV276" s="69"/>
      <c r="EW276" s="69"/>
      <c r="EX276" s="69"/>
      <c r="EY276" s="69"/>
      <c r="EZ276" s="69"/>
      <c r="FA276" s="69"/>
      <c r="FB276" s="69"/>
      <c r="FC276" s="69"/>
      <c r="FD276" s="69"/>
      <c r="FE276" s="69"/>
      <c r="FF276" s="69"/>
      <c r="GP276" s="46"/>
      <c r="GV276" s="69"/>
      <c r="GW276" s="69"/>
      <c r="GX276" s="69"/>
      <c r="GY276" s="69"/>
      <c r="GZ276" s="69"/>
      <c r="HA276" s="69"/>
      <c r="HB276" s="69"/>
      <c r="HC276" s="69"/>
      <c r="HD276" s="69"/>
      <c r="HE276" s="69"/>
      <c r="HF276" s="69"/>
      <c r="HG276" s="69"/>
      <c r="IQ276" s="46"/>
      <c r="JC276" s="44"/>
      <c r="JV276" s="44"/>
    </row>
    <row r="277" spans="1:472" ht="12.75" hidden="1" customHeight="1" x14ac:dyDescent="0.2">
      <c r="B277" s="43">
        <v>1</v>
      </c>
      <c r="C277" s="83">
        <f t="shared" ref="C277:C300" ca="1" si="28">OFFSET($F$276,$B277,$E$4)</f>
        <v>0</v>
      </c>
      <c r="G277" s="1">
        <v>0</v>
      </c>
      <c r="H277" s="1">
        <v>0</v>
      </c>
      <c r="I277" s="44">
        <v>0</v>
      </c>
      <c r="J277" s="1">
        <v>5</v>
      </c>
      <c r="K277" s="1">
        <v>0</v>
      </c>
      <c r="L277" s="1">
        <v>0</v>
      </c>
      <c r="M277" s="1">
        <v>0</v>
      </c>
      <c r="N277" s="1">
        <v>0</v>
      </c>
      <c r="O277" s="1">
        <v>0</v>
      </c>
      <c r="P277" s="1">
        <v>0</v>
      </c>
      <c r="Q277" s="1">
        <v>0</v>
      </c>
      <c r="R277" s="1">
        <v>0</v>
      </c>
      <c r="S277" s="1">
        <v>0</v>
      </c>
      <c r="T277" s="1">
        <v>0</v>
      </c>
      <c r="U277" s="1">
        <v>0</v>
      </c>
      <c r="V277" s="1">
        <v>0</v>
      </c>
      <c r="W277" s="1">
        <v>0</v>
      </c>
      <c r="X277" s="1">
        <v>0</v>
      </c>
      <c r="Y277" s="1">
        <v>0</v>
      </c>
      <c r="AP277" s="46"/>
      <c r="BS277" s="47"/>
      <c r="DU277" s="105"/>
      <c r="DV277" s="105"/>
      <c r="DW277" s="105"/>
      <c r="DX277" s="105"/>
      <c r="EJ277" s="45"/>
      <c r="EL277" s="45"/>
      <c r="ER277" s="105"/>
      <c r="FI277" s="1"/>
      <c r="GJ277" s="1"/>
      <c r="GL277" s="1"/>
      <c r="GP277" s="1"/>
      <c r="HJ277" s="1"/>
      <c r="II277" s="105"/>
      <c r="IK277" s="1"/>
      <c r="IM277" s="1"/>
      <c r="IQ277" s="1"/>
      <c r="JC277" s="44"/>
      <c r="JV277" s="44"/>
    </row>
    <row r="278" spans="1:472" ht="12.75" hidden="1" customHeight="1" x14ac:dyDescent="0.2">
      <c r="B278" s="43">
        <v>2</v>
      </c>
      <c r="C278" s="83">
        <f t="shared" ca="1" si="28"/>
        <v>0</v>
      </c>
      <c r="G278" s="1">
        <v>0</v>
      </c>
      <c r="H278" s="1">
        <v>0</v>
      </c>
      <c r="I278" s="44">
        <v>0</v>
      </c>
      <c r="J278" s="1">
        <v>12</v>
      </c>
      <c r="K278" s="1">
        <v>0</v>
      </c>
      <c r="L278" s="1">
        <v>0</v>
      </c>
      <c r="M278" s="1">
        <v>0</v>
      </c>
      <c r="N278" s="1">
        <v>0</v>
      </c>
      <c r="O278" s="1">
        <v>0</v>
      </c>
      <c r="P278" s="1">
        <v>0</v>
      </c>
      <c r="Q278" s="1">
        <v>0</v>
      </c>
      <c r="R278" s="1">
        <v>0</v>
      </c>
      <c r="S278" s="1">
        <v>0</v>
      </c>
      <c r="T278" s="1">
        <v>0</v>
      </c>
      <c r="U278" s="1">
        <v>0</v>
      </c>
      <c r="V278" s="1">
        <v>0</v>
      </c>
      <c r="W278" s="1">
        <v>0</v>
      </c>
      <c r="X278" s="1">
        <v>0</v>
      </c>
      <c r="Y278" s="1">
        <v>0</v>
      </c>
      <c r="AP278" s="46"/>
      <c r="BS278" s="47"/>
      <c r="DU278" s="1"/>
      <c r="EJ278" s="45"/>
      <c r="EL278" s="45"/>
      <c r="FI278" s="1"/>
      <c r="GJ278" s="1"/>
      <c r="GL278" s="1"/>
      <c r="GP278" s="1"/>
      <c r="HJ278" s="1"/>
      <c r="IK278" s="1"/>
      <c r="IM278" s="1"/>
      <c r="IQ278" s="1"/>
      <c r="JC278" s="44"/>
      <c r="JV278" s="44"/>
    </row>
    <row r="279" spans="1:472" ht="12.75" hidden="1" customHeight="1" x14ac:dyDescent="0.2">
      <c r="B279" s="43">
        <v>3</v>
      </c>
      <c r="C279" s="83">
        <f t="shared" ca="1" si="28"/>
        <v>0</v>
      </c>
      <c r="G279" s="1">
        <v>0</v>
      </c>
      <c r="H279" s="1">
        <v>0</v>
      </c>
      <c r="I279" s="44">
        <v>0</v>
      </c>
      <c r="J279" s="1">
        <v>2</v>
      </c>
      <c r="K279" s="1">
        <v>0</v>
      </c>
      <c r="L279" s="1">
        <v>0</v>
      </c>
      <c r="M279" s="1">
        <v>0</v>
      </c>
      <c r="N279" s="1">
        <v>0</v>
      </c>
      <c r="O279" s="1">
        <v>0</v>
      </c>
      <c r="P279" s="1">
        <v>0</v>
      </c>
      <c r="Q279" s="1">
        <v>0</v>
      </c>
      <c r="R279" s="1">
        <v>0</v>
      </c>
      <c r="S279" s="1">
        <v>0</v>
      </c>
      <c r="T279" s="1">
        <v>0</v>
      </c>
      <c r="U279" s="1">
        <v>0</v>
      </c>
      <c r="V279" s="1">
        <v>0</v>
      </c>
      <c r="W279" s="1">
        <v>0</v>
      </c>
      <c r="X279" s="1">
        <v>0</v>
      </c>
      <c r="Y279" s="1">
        <v>0</v>
      </c>
      <c r="AP279" s="46"/>
      <c r="BS279" s="47"/>
      <c r="DU279" s="1"/>
      <c r="EJ279" s="45"/>
      <c r="EL279" s="45"/>
      <c r="FI279" s="1"/>
      <c r="GJ279" s="1"/>
      <c r="GL279" s="1"/>
      <c r="GP279" s="1"/>
      <c r="HJ279" s="1"/>
      <c r="IK279" s="1"/>
      <c r="IM279" s="1"/>
      <c r="IQ279" s="1"/>
      <c r="JC279" s="44"/>
      <c r="JV279" s="44"/>
    </row>
    <row r="280" spans="1:472" ht="12.75" hidden="1" customHeight="1" x14ac:dyDescent="0.2">
      <c r="B280" s="43">
        <v>4</v>
      </c>
      <c r="C280" s="83">
        <f t="shared" ca="1" si="28"/>
        <v>0</v>
      </c>
      <c r="G280" s="1">
        <v>0</v>
      </c>
      <c r="H280" s="1">
        <v>0</v>
      </c>
      <c r="I280" s="44">
        <v>0</v>
      </c>
      <c r="J280" s="1">
        <v>2</v>
      </c>
      <c r="K280" s="1">
        <v>0</v>
      </c>
      <c r="L280" s="1">
        <v>0</v>
      </c>
      <c r="M280" s="1">
        <v>0</v>
      </c>
      <c r="N280" s="1">
        <v>0</v>
      </c>
      <c r="O280" s="1">
        <v>0</v>
      </c>
      <c r="P280" s="1">
        <v>0</v>
      </c>
      <c r="Q280" s="1">
        <v>0</v>
      </c>
      <c r="R280" s="1">
        <v>0</v>
      </c>
      <c r="S280" s="1">
        <v>0</v>
      </c>
      <c r="T280" s="1">
        <v>0</v>
      </c>
      <c r="U280" s="1">
        <v>0</v>
      </c>
      <c r="V280" s="1">
        <v>0</v>
      </c>
      <c r="W280" s="1">
        <v>0</v>
      </c>
      <c r="X280" s="1">
        <v>0</v>
      </c>
      <c r="Y280" s="1">
        <v>0</v>
      </c>
      <c r="AP280" s="46"/>
      <c r="BS280" s="47"/>
      <c r="DU280" s="1"/>
      <c r="EJ280" s="45"/>
      <c r="EL280" s="45"/>
      <c r="FI280" s="1"/>
      <c r="GJ280" s="1"/>
      <c r="GL280" s="1"/>
      <c r="GP280" s="1"/>
      <c r="HJ280" s="1"/>
      <c r="IK280" s="1"/>
      <c r="IM280" s="1"/>
      <c r="IQ280" s="1"/>
      <c r="JC280" s="44"/>
      <c r="JV280" s="44"/>
    </row>
    <row r="281" spans="1:472" ht="12.75" hidden="1" customHeight="1" x14ac:dyDescent="0.2">
      <c r="B281" s="43">
        <v>5</v>
      </c>
      <c r="C281" s="66">
        <f t="shared" ca="1" si="28"/>
        <v>0</v>
      </c>
      <c r="G281" s="1">
        <v>0</v>
      </c>
      <c r="H281" s="1">
        <v>0</v>
      </c>
      <c r="I281" s="44">
        <v>0</v>
      </c>
      <c r="J281" s="1">
        <v>48</v>
      </c>
      <c r="K281" s="1">
        <v>0</v>
      </c>
      <c r="L281" s="1">
        <v>0</v>
      </c>
      <c r="M281" s="1">
        <v>0</v>
      </c>
      <c r="N281" s="1">
        <v>0</v>
      </c>
      <c r="O281" s="1">
        <v>0</v>
      </c>
      <c r="P281" s="1">
        <v>0</v>
      </c>
      <c r="Q281" s="1">
        <v>0</v>
      </c>
      <c r="R281" s="1">
        <v>0</v>
      </c>
      <c r="S281" s="1">
        <v>0</v>
      </c>
      <c r="T281" s="1">
        <v>0</v>
      </c>
      <c r="U281" s="1">
        <v>0</v>
      </c>
      <c r="V281" s="1">
        <v>0</v>
      </c>
      <c r="W281" s="1">
        <v>0</v>
      </c>
      <c r="X281" s="1">
        <v>0</v>
      </c>
      <c r="Y281" s="1">
        <v>0</v>
      </c>
      <c r="AP281" s="46"/>
      <c r="BS281" s="47"/>
      <c r="DU281" s="1"/>
      <c r="EJ281" s="45"/>
      <c r="EL281" s="45"/>
      <c r="FI281" s="1"/>
      <c r="GJ281" s="1"/>
      <c r="GL281" s="1"/>
      <c r="GP281" s="1"/>
      <c r="HJ281" s="1"/>
      <c r="IK281" s="1"/>
      <c r="IM281" s="1"/>
      <c r="IQ281" s="1"/>
      <c r="JC281" s="44"/>
      <c r="JV281" s="44"/>
    </row>
    <row r="282" spans="1:472" ht="12.75" hidden="1" customHeight="1" x14ac:dyDescent="0.2">
      <c r="B282" s="43">
        <v>6</v>
      </c>
      <c r="C282" s="66">
        <f t="shared" ca="1" si="28"/>
        <v>0</v>
      </c>
      <c r="G282" s="1">
        <v>1</v>
      </c>
      <c r="H282" s="1">
        <v>1</v>
      </c>
      <c r="I282" s="44">
        <v>1</v>
      </c>
      <c r="J282" s="1">
        <v>3</v>
      </c>
      <c r="K282" s="1">
        <v>1</v>
      </c>
      <c r="L282" s="1">
        <v>1</v>
      </c>
      <c r="M282" s="1">
        <v>1</v>
      </c>
      <c r="N282" s="1">
        <v>1</v>
      </c>
      <c r="O282" s="1">
        <v>1</v>
      </c>
      <c r="P282" s="1">
        <v>1</v>
      </c>
      <c r="Q282" s="1">
        <v>1</v>
      </c>
      <c r="R282" s="1">
        <v>1</v>
      </c>
      <c r="S282" s="1">
        <v>0</v>
      </c>
      <c r="T282" s="1">
        <v>0</v>
      </c>
      <c r="U282" s="1">
        <v>0</v>
      </c>
      <c r="V282" s="1">
        <v>0</v>
      </c>
      <c r="W282" s="1">
        <v>0</v>
      </c>
      <c r="X282" s="1">
        <v>0</v>
      </c>
      <c r="Y282" s="1">
        <v>0</v>
      </c>
      <c r="AP282" s="46"/>
      <c r="BS282" s="47"/>
      <c r="DU282" s="1"/>
      <c r="EJ282" s="45"/>
      <c r="EL282" s="45"/>
      <c r="FI282" s="1"/>
      <c r="GJ282" s="1"/>
      <c r="GL282" s="1"/>
      <c r="GP282" s="1"/>
      <c r="HJ282" s="1"/>
      <c r="IK282" s="1"/>
      <c r="IM282" s="1"/>
      <c r="IQ282" s="1"/>
      <c r="JC282" s="44"/>
      <c r="JV282" s="44"/>
    </row>
    <row r="283" spans="1:472" ht="12.75" hidden="1" customHeight="1" x14ac:dyDescent="0.2">
      <c r="B283" s="43">
        <v>7</v>
      </c>
      <c r="C283" s="66">
        <f t="shared" ca="1" si="28"/>
        <v>0</v>
      </c>
      <c r="G283" s="1">
        <v>0</v>
      </c>
      <c r="H283" s="1">
        <v>0</v>
      </c>
      <c r="I283" s="44">
        <v>0</v>
      </c>
      <c r="J283" s="1">
        <v>11</v>
      </c>
      <c r="K283" s="1">
        <v>0</v>
      </c>
      <c r="L283" s="1">
        <v>0</v>
      </c>
      <c r="M283" s="1">
        <v>0</v>
      </c>
      <c r="N283" s="1">
        <v>0</v>
      </c>
      <c r="O283" s="1">
        <v>0</v>
      </c>
      <c r="P283" s="1">
        <v>0</v>
      </c>
      <c r="Q283" s="1">
        <v>0</v>
      </c>
      <c r="R283" s="1">
        <v>0</v>
      </c>
      <c r="S283" s="1">
        <v>0</v>
      </c>
      <c r="T283" s="1">
        <v>0</v>
      </c>
      <c r="U283" s="1">
        <v>0</v>
      </c>
      <c r="V283" s="1">
        <v>0</v>
      </c>
      <c r="W283" s="1">
        <v>0</v>
      </c>
      <c r="X283" s="1">
        <v>0</v>
      </c>
      <c r="Y283" s="1">
        <v>0</v>
      </c>
      <c r="AP283" s="46"/>
      <c r="BS283" s="47"/>
      <c r="DU283" s="1"/>
      <c r="EJ283" s="45"/>
      <c r="EL283" s="45"/>
      <c r="FI283" s="1"/>
      <c r="GJ283" s="1"/>
      <c r="GL283" s="1"/>
      <c r="GP283" s="1"/>
      <c r="HJ283" s="1"/>
      <c r="IK283" s="1"/>
      <c r="IM283" s="1"/>
      <c r="IQ283" s="1"/>
      <c r="JC283" s="44"/>
      <c r="JV283" s="44"/>
    </row>
    <row r="284" spans="1:472" ht="12.75" hidden="1" customHeight="1" x14ac:dyDescent="0.2">
      <c r="B284" s="43">
        <v>8</v>
      </c>
      <c r="C284" s="66">
        <f t="shared" ca="1" si="28"/>
        <v>0</v>
      </c>
      <c r="G284" s="1">
        <v>0</v>
      </c>
      <c r="H284" s="1">
        <v>0</v>
      </c>
      <c r="I284" s="44">
        <v>0</v>
      </c>
      <c r="J284" s="1">
        <v>25</v>
      </c>
      <c r="K284" s="1">
        <v>0</v>
      </c>
      <c r="L284" s="1">
        <v>0</v>
      </c>
      <c r="M284" s="1">
        <v>0</v>
      </c>
      <c r="N284" s="1">
        <v>0</v>
      </c>
      <c r="O284" s="1">
        <v>0</v>
      </c>
      <c r="P284" s="1">
        <v>0</v>
      </c>
      <c r="Q284" s="1">
        <v>0</v>
      </c>
      <c r="R284" s="1">
        <v>0</v>
      </c>
      <c r="S284" s="1">
        <v>0</v>
      </c>
      <c r="T284" s="1">
        <v>0</v>
      </c>
      <c r="U284" s="1">
        <v>0</v>
      </c>
      <c r="V284" s="1">
        <v>0</v>
      </c>
      <c r="W284" s="1">
        <v>0</v>
      </c>
      <c r="X284" s="1">
        <v>0</v>
      </c>
      <c r="Y284" s="1">
        <v>0</v>
      </c>
      <c r="AP284" s="46"/>
      <c r="BS284" s="47"/>
      <c r="DU284" s="1"/>
      <c r="EJ284" s="45"/>
      <c r="EL284" s="45"/>
      <c r="FI284" s="1"/>
      <c r="GJ284" s="1"/>
      <c r="GL284" s="1"/>
      <c r="GP284" s="1"/>
      <c r="HJ284" s="1"/>
      <c r="IK284" s="1"/>
      <c r="IM284" s="1"/>
      <c r="IQ284" s="1"/>
      <c r="JC284" s="44"/>
      <c r="JV284" s="44"/>
    </row>
    <row r="285" spans="1:472" ht="12.75" hidden="1" customHeight="1" x14ac:dyDescent="0.2">
      <c r="B285" s="43">
        <v>9</v>
      </c>
      <c r="C285" s="66">
        <f t="shared" ca="1" si="28"/>
        <v>0</v>
      </c>
      <c r="G285" s="1">
        <v>0</v>
      </c>
      <c r="H285" s="1">
        <v>0</v>
      </c>
      <c r="I285" s="44">
        <v>0</v>
      </c>
      <c r="J285" s="1">
        <v>52</v>
      </c>
      <c r="K285" s="1">
        <v>0</v>
      </c>
      <c r="L285" s="1">
        <v>0</v>
      </c>
      <c r="M285" s="1">
        <v>0</v>
      </c>
      <c r="N285" s="1">
        <v>0</v>
      </c>
      <c r="O285" s="1">
        <v>0</v>
      </c>
      <c r="P285" s="1">
        <v>0</v>
      </c>
      <c r="Q285" s="1">
        <v>0</v>
      </c>
      <c r="R285" s="1">
        <v>0</v>
      </c>
      <c r="S285" s="1">
        <v>0</v>
      </c>
      <c r="T285" s="1">
        <v>0</v>
      </c>
      <c r="U285" s="1">
        <v>0</v>
      </c>
      <c r="V285" s="1">
        <v>0</v>
      </c>
      <c r="W285" s="1">
        <v>0</v>
      </c>
      <c r="X285" s="1">
        <v>0</v>
      </c>
      <c r="Y285" s="1">
        <v>0</v>
      </c>
      <c r="AP285" s="46"/>
      <c r="BS285" s="47"/>
      <c r="DU285" s="1"/>
      <c r="EJ285" s="45"/>
      <c r="EL285" s="45"/>
      <c r="FI285" s="1"/>
      <c r="GJ285" s="1"/>
      <c r="GL285" s="1"/>
      <c r="GP285" s="1"/>
      <c r="HJ285" s="1"/>
      <c r="IK285" s="1"/>
      <c r="IM285" s="1"/>
      <c r="IQ285" s="1"/>
      <c r="JC285" s="44"/>
      <c r="JV285" s="44"/>
    </row>
    <row r="286" spans="1:472" ht="12.75" hidden="1" customHeight="1" x14ac:dyDescent="0.2">
      <c r="B286" s="43">
        <v>10</v>
      </c>
      <c r="C286" s="66">
        <f t="shared" ca="1" si="28"/>
        <v>0</v>
      </c>
      <c r="G286" s="1">
        <v>0</v>
      </c>
      <c r="H286" s="1">
        <v>0</v>
      </c>
      <c r="I286" s="44">
        <v>0</v>
      </c>
      <c r="J286" s="1">
        <v>13</v>
      </c>
      <c r="K286" s="1">
        <v>0</v>
      </c>
      <c r="L286" s="1">
        <v>0</v>
      </c>
      <c r="M286" s="1">
        <v>0</v>
      </c>
      <c r="N286" s="1">
        <v>0</v>
      </c>
      <c r="O286" s="1">
        <v>0</v>
      </c>
      <c r="P286" s="1">
        <v>0</v>
      </c>
      <c r="Q286" s="1">
        <v>0</v>
      </c>
      <c r="R286" s="1">
        <v>0</v>
      </c>
      <c r="S286" s="1">
        <v>0</v>
      </c>
      <c r="T286" s="1">
        <v>0</v>
      </c>
      <c r="U286" s="1">
        <v>0</v>
      </c>
      <c r="V286" s="1">
        <v>0</v>
      </c>
      <c r="W286" s="1">
        <v>0</v>
      </c>
      <c r="X286" s="1">
        <v>0</v>
      </c>
      <c r="Y286" s="1">
        <v>0</v>
      </c>
      <c r="AP286" s="46"/>
      <c r="BS286" s="47"/>
      <c r="DU286" s="1"/>
      <c r="EJ286" s="45"/>
      <c r="EL286" s="45"/>
      <c r="FI286" s="1"/>
      <c r="GJ286" s="1"/>
      <c r="GL286" s="1"/>
      <c r="GP286" s="1"/>
      <c r="HJ286" s="1"/>
      <c r="IK286" s="1"/>
      <c r="IM286" s="1"/>
      <c r="IQ286" s="1"/>
      <c r="JC286" s="44"/>
      <c r="JV286" s="44"/>
    </row>
    <row r="287" spans="1:472" ht="12.75" hidden="1" customHeight="1" x14ac:dyDescent="0.2">
      <c r="B287" s="43">
        <v>11</v>
      </c>
      <c r="C287" s="66">
        <f t="shared" ca="1" si="28"/>
        <v>0</v>
      </c>
      <c r="G287" s="1">
        <v>1</v>
      </c>
      <c r="H287" s="1">
        <v>1</v>
      </c>
      <c r="I287" s="44">
        <v>1</v>
      </c>
      <c r="J287" s="1">
        <v>7</v>
      </c>
      <c r="K287" s="1">
        <v>0</v>
      </c>
      <c r="L287" s="1">
        <v>0</v>
      </c>
      <c r="M287" s="1">
        <v>0</v>
      </c>
      <c r="N287" s="1">
        <v>0</v>
      </c>
      <c r="O287" s="1">
        <v>0</v>
      </c>
      <c r="P287" s="1">
        <v>0</v>
      </c>
      <c r="Q287" s="1">
        <v>0</v>
      </c>
      <c r="R287" s="1">
        <v>0</v>
      </c>
      <c r="S287" s="1">
        <v>0</v>
      </c>
      <c r="T287" s="1">
        <v>0</v>
      </c>
      <c r="U287" s="1">
        <v>0</v>
      </c>
      <c r="V287" s="1">
        <v>0</v>
      </c>
      <c r="W287" s="1">
        <v>0</v>
      </c>
      <c r="X287" s="1">
        <v>0</v>
      </c>
      <c r="Y287" s="1">
        <v>0</v>
      </c>
      <c r="AP287" s="46"/>
      <c r="BS287" s="47"/>
      <c r="DU287" s="1"/>
      <c r="EJ287" s="45"/>
      <c r="EL287" s="45"/>
      <c r="FI287" s="1"/>
      <c r="GJ287" s="1"/>
      <c r="GL287" s="1"/>
      <c r="GP287" s="1"/>
      <c r="HJ287" s="1"/>
      <c r="IK287" s="1"/>
      <c r="IM287" s="1"/>
      <c r="IQ287" s="1"/>
      <c r="JC287" s="44"/>
      <c r="JV287" s="44"/>
    </row>
    <row r="288" spans="1:472" ht="12.75" hidden="1" customHeight="1" x14ac:dyDescent="0.2">
      <c r="B288" s="43">
        <v>12</v>
      </c>
      <c r="C288" s="66">
        <f t="shared" ca="1" si="28"/>
        <v>0</v>
      </c>
      <c r="G288" s="1">
        <v>0</v>
      </c>
      <c r="H288" s="1">
        <v>0</v>
      </c>
      <c r="I288" s="44">
        <v>0</v>
      </c>
      <c r="J288" s="1">
        <v>26</v>
      </c>
      <c r="K288" s="1">
        <v>1</v>
      </c>
      <c r="L288" s="1">
        <v>1</v>
      </c>
      <c r="M288" s="1">
        <v>1</v>
      </c>
      <c r="N288" s="1">
        <v>0</v>
      </c>
      <c r="O288" s="1">
        <v>0</v>
      </c>
      <c r="P288" s="1">
        <v>0</v>
      </c>
      <c r="Q288" s="1">
        <v>0</v>
      </c>
      <c r="R288" s="1">
        <v>0</v>
      </c>
      <c r="S288" s="1">
        <v>0</v>
      </c>
      <c r="T288" s="1">
        <v>0</v>
      </c>
      <c r="U288" s="1">
        <v>0</v>
      </c>
      <c r="V288" s="1">
        <v>0</v>
      </c>
      <c r="W288" s="1">
        <v>0</v>
      </c>
      <c r="X288" s="1">
        <v>0</v>
      </c>
      <c r="Y288" s="1">
        <v>0</v>
      </c>
      <c r="AP288" s="46"/>
      <c r="BS288" s="47"/>
      <c r="DU288" s="1"/>
      <c r="EJ288" s="45"/>
      <c r="EL288" s="45"/>
      <c r="FI288" s="1"/>
      <c r="GJ288" s="1"/>
      <c r="GL288" s="1"/>
      <c r="GP288" s="1"/>
      <c r="HJ288" s="1"/>
      <c r="IK288" s="1"/>
      <c r="IM288" s="1"/>
      <c r="IQ288" s="1"/>
      <c r="JC288" s="44"/>
      <c r="JV288" s="44"/>
    </row>
    <row r="289" spans="2:475" ht="12.75" hidden="1" customHeight="1" x14ac:dyDescent="0.2">
      <c r="B289" s="43">
        <v>13</v>
      </c>
      <c r="C289" s="66">
        <f t="shared" ca="1" si="28"/>
        <v>0</v>
      </c>
      <c r="G289" s="1">
        <v>0</v>
      </c>
      <c r="H289" s="1">
        <v>0</v>
      </c>
      <c r="I289" s="44">
        <v>0</v>
      </c>
      <c r="J289" s="1">
        <v>15</v>
      </c>
      <c r="K289" s="1">
        <v>0</v>
      </c>
      <c r="L289" s="1">
        <v>0</v>
      </c>
      <c r="M289" s="1">
        <v>0</v>
      </c>
      <c r="N289" s="1">
        <v>0</v>
      </c>
      <c r="O289" s="1">
        <v>0</v>
      </c>
      <c r="P289" s="1">
        <v>0</v>
      </c>
      <c r="Q289" s="1">
        <v>0</v>
      </c>
      <c r="R289" s="1">
        <v>0</v>
      </c>
      <c r="S289" s="1">
        <v>0</v>
      </c>
      <c r="T289" s="1">
        <v>0</v>
      </c>
      <c r="U289" s="1">
        <v>0</v>
      </c>
      <c r="V289" s="1">
        <v>0</v>
      </c>
      <c r="W289" s="1">
        <v>0</v>
      </c>
      <c r="X289" s="1">
        <v>0</v>
      </c>
      <c r="Y289" s="1">
        <v>0</v>
      </c>
      <c r="AP289" s="46"/>
      <c r="BS289" s="47"/>
      <c r="DU289" s="1"/>
      <c r="EJ289" s="45"/>
      <c r="EL289" s="45"/>
      <c r="FI289" s="1"/>
      <c r="GJ289" s="1"/>
      <c r="GL289" s="1"/>
      <c r="GP289" s="1"/>
      <c r="HJ289" s="1"/>
      <c r="IK289" s="1"/>
      <c r="IM289" s="1"/>
      <c r="IQ289" s="1"/>
      <c r="JC289" s="44"/>
      <c r="JV289" s="44"/>
    </row>
    <row r="290" spans="2:475" ht="12.75" hidden="1" customHeight="1" x14ac:dyDescent="0.2">
      <c r="B290" s="43">
        <v>14</v>
      </c>
      <c r="C290" s="66">
        <f t="shared" ca="1" si="28"/>
        <v>0</v>
      </c>
      <c r="G290" s="1">
        <v>0</v>
      </c>
      <c r="H290" s="1">
        <v>0</v>
      </c>
      <c r="I290" s="44">
        <v>0</v>
      </c>
      <c r="J290" s="1">
        <v>22</v>
      </c>
      <c r="K290" s="1">
        <v>0</v>
      </c>
      <c r="L290" s="1">
        <v>0</v>
      </c>
      <c r="M290" s="1">
        <v>0</v>
      </c>
      <c r="N290" s="1">
        <v>0</v>
      </c>
      <c r="O290" s="1">
        <v>0</v>
      </c>
      <c r="P290" s="1">
        <v>0</v>
      </c>
      <c r="Q290" s="1">
        <v>0</v>
      </c>
      <c r="R290" s="1">
        <v>0</v>
      </c>
      <c r="S290" s="1">
        <v>0</v>
      </c>
      <c r="T290" s="1">
        <v>0</v>
      </c>
      <c r="U290" s="1">
        <v>0</v>
      </c>
      <c r="V290" s="1">
        <v>0</v>
      </c>
      <c r="W290" s="1">
        <v>0</v>
      </c>
      <c r="X290" s="1">
        <v>0</v>
      </c>
      <c r="Y290" s="1">
        <v>0</v>
      </c>
      <c r="AP290" s="46"/>
      <c r="BS290" s="47"/>
      <c r="DU290" s="1"/>
      <c r="EJ290" s="45"/>
      <c r="EL290" s="45"/>
      <c r="FI290" s="1"/>
      <c r="GJ290" s="1"/>
      <c r="GL290" s="1"/>
      <c r="GP290" s="1"/>
      <c r="HJ290" s="1"/>
      <c r="IK290" s="1"/>
      <c r="IM290" s="1"/>
      <c r="IQ290" s="1"/>
      <c r="JC290" s="44"/>
      <c r="JV290" s="44"/>
    </row>
    <row r="291" spans="2:475" ht="12.75" hidden="1" customHeight="1" x14ac:dyDescent="0.2">
      <c r="B291" s="43">
        <v>15</v>
      </c>
      <c r="C291" s="66">
        <f t="shared" ca="1" si="28"/>
        <v>0</v>
      </c>
      <c r="G291" s="1">
        <v>1</v>
      </c>
      <c r="H291" s="1">
        <v>0</v>
      </c>
      <c r="I291" s="44">
        <v>0</v>
      </c>
      <c r="J291" s="1">
        <v>5</v>
      </c>
      <c r="K291" s="1">
        <v>0</v>
      </c>
      <c r="L291" s="1">
        <v>0</v>
      </c>
      <c r="M291" s="1">
        <v>0</v>
      </c>
      <c r="N291" s="1">
        <v>0</v>
      </c>
      <c r="O291" s="1">
        <v>0</v>
      </c>
      <c r="P291" s="1">
        <v>0</v>
      </c>
      <c r="Q291" s="1">
        <v>0</v>
      </c>
      <c r="R291" s="1">
        <v>0</v>
      </c>
      <c r="S291" s="1">
        <v>0</v>
      </c>
      <c r="T291" s="1">
        <v>0</v>
      </c>
      <c r="U291" s="1">
        <v>0</v>
      </c>
      <c r="V291" s="1">
        <v>0</v>
      </c>
      <c r="W291" s="1">
        <v>0</v>
      </c>
      <c r="X291" s="1">
        <v>0</v>
      </c>
      <c r="Y291" s="1">
        <v>0</v>
      </c>
      <c r="AP291" s="46"/>
      <c r="BS291" s="47"/>
      <c r="DU291" s="1"/>
      <c r="EJ291" s="45"/>
      <c r="EL291" s="45"/>
      <c r="FI291" s="1"/>
      <c r="GJ291" s="1"/>
      <c r="GL291" s="1"/>
      <c r="GP291" s="1"/>
      <c r="HJ291" s="1"/>
      <c r="IK291" s="1"/>
      <c r="IM291" s="1"/>
      <c r="IQ291" s="1"/>
      <c r="JC291" s="44"/>
      <c r="JV291" s="44"/>
    </row>
    <row r="292" spans="2:475" ht="12.75" hidden="1" customHeight="1" x14ac:dyDescent="0.2">
      <c r="B292" s="43">
        <v>16</v>
      </c>
      <c r="C292" s="66">
        <f t="shared" ca="1" si="28"/>
        <v>0</v>
      </c>
      <c r="G292" s="1">
        <v>0</v>
      </c>
      <c r="H292" s="1">
        <v>0</v>
      </c>
      <c r="I292" s="44">
        <v>0</v>
      </c>
      <c r="J292" s="1">
        <v>3</v>
      </c>
      <c r="K292" s="1">
        <v>0</v>
      </c>
      <c r="L292" s="1">
        <v>0</v>
      </c>
      <c r="M292" s="1">
        <v>0</v>
      </c>
      <c r="N292" s="1">
        <v>0</v>
      </c>
      <c r="O292" s="1">
        <v>0</v>
      </c>
      <c r="P292" s="1">
        <v>0</v>
      </c>
      <c r="Q292" s="1">
        <v>0</v>
      </c>
      <c r="R292" s="1">
        <v>0</v>
      </c>
      <c r="S292" s="1">
        <v>0</v>
      </c>
      <c r="T292" s="1">
        <v>0</v>
      </c>
      <c r="U292" s="1">
        <v>0</v>
      </c>
      <c r="V292" s="1">
        <v>0</v>
      </c>
      <c r="W292" s="1">
        <v>0</v>
      </c>
      <c r="X292" s="1">
        <v>0</v>
      </c>
      <c r="Y292" s="1">
        <v>0</v>
      </c>
      <c r="AP292" s="46"/>
      <c r="BS292" s="47"/>
      <c r="DU292" s="1"/>
      <c r="EJ292" s="45"/>
      <c r="EL292" s="45"/>
      <c r="FI292" s="1"/>
      <c r="GJ292" s="1"/>
      <c r="GL292" s="1"/>
      <c r="GP292" s="1"/>
      <c r="HJ292" s="1"/>
      <c r="IK292" s="1"/>
      <c r="IM292" s="1"/>
      <c r="IQ292" s="1"/>
      <c r="JC292" s="44"/>
      <c r="JV292" s="44"/>
    </row>
    <row r="293" spans="2:475" ht="12.75" hidden="1" customHeight="1" x14ac:dyDescent="0.2">
      <c r="B293" s="43">
        <v>17</v>
      </c>
      <c r="C293" s="66">
        <f t="shared" ca="1" si="28"/>
        <v>0</v>
      </c>
      <c r="G293" s="1">
        <v>0</v>
      </c>
      <c r="H293" s="1">
        <v>0</v>
      </c>
      <c r="I293" s="44">
        <v>0</v>
      </c>
      <c r="J293" s="1">
        <v>8</v>
      </c>
      <c r="K293" s="1">
        <v>0</v>
      </c>
      <c r="L293" s="1">
        <v>0</v>
      </c>
      <c r="M293" s="1">
        <v>0</v>
      </c>
      <c r="N293" s="1">
        <v>0</v>
      </c>
      <c r="O293" s="1">
        <v>0</v>
      </c>
      <c r="P293" s="1">
        <v>0</v>
      </c>
      <c r="Q293" s="1">
        <v>0</v>
      </c>
      <c r="R293" s="1">
        <v>0</v>
      </c>
      <c r="S293" s="1">
        <v>0</v>
      </c>
      <c r="T293" s="1">
        <v>0</v>
      </c>
      <c r="U293" s="1">
        <v>0</v>
      </c>
      <c r="V293" s="1">
        <v>0</v>
      </c>
      <c r="W293" s="1">
        <v>0</v>
      </c>
      <c r="X293" s="1">
        <v>0</v>
      </c>
      <c r="Y293" s="1">
        <v>0</v>
      </c>
      <c r="AP293" s="46"/>
      <c r="BS293" s="47"/>
      <c r="DU293" s="1"/>
      <c r="EJ293" s="45"/>
      <c r="EL293" s="45"/>
      <c r="FI293" s="1"/>
      <c r="GJ293" s="1"/>
      <c r="GL293" s="1"/>
      <c r="GP293" s="1"/>
      <c r="HJ293" s="1"/>
      <c r="IK293" s="1"/>
      <c r="IM293" s="1"/>
      <c r="IQ293" s="1"/>
      <c r="JC293" s="44"/>
      <c r="JV293" s="44"/>
    </row>
    <row r="294" spans="2:475" ht="12.75" hidden="1" customHeight="1" x14ac:dyDescent="0.2">
      <c r="B294" s="43">
        <v>18</v>
      </c>
      <c r="C294" s="66">
        <f t="shared" ca="1" si="28"/>
        <v>0</v>
      </c>
      <c r="G294" s="1">
        <v>0</v>
      </c>
      <c r="H294" s="1">
        <v>0</v>
      </c>
      <c r="I294" s="44">
        <v>0</v>
      </c>
      <c r="J294" s="1">
        <v>15</v>
      </c>
      <c r="K294" s="1">
        <v>0</v>
      </c>
      <c r="L294" s="1">
        <v>0</v>
      </c>
      <c r="M294" s="1">
        <v>0</v>
      </c>
      <c r="N294" s="1">
        <v>0</v>
      </c>
      <c r="O294" s="1">
        <v>0</v>
      </c>
      <c r="P294" s="1">
        <v>0</v>
      </c>
      <c r="Q294" s="1">
        <v>0</v>
      </c>
      <c r="R294" s="1">
        <v>0</v>
      </c>
      <c r="S294" s="1">
        <v>0</v>
      </c>
      <c r="T294" s="1">
        <v>0</v>
      </c>
      <c r="U294" s="1">
        <v>0</v>
      </c>
      <c r="V294" s="1">
        <v>0</v>
      </c>
      <c r="W294" s="1">
        <v>0</v>
      </c>
      <c r="X294" s="1">
        <v>0</v>
      </c>
      <c r="Y294" s="1">
        <v>0</v>
      </c>
      <c r="AP294" s="46"/>
      <c r="BS294" s="47"/>
      <c r="DU294" s="1"/>
      <c r="EJ294" s="45"/>
      <c r="EL294" s="45"/>
      <c r="FI294" s="1"/>
      <c r="GJ294" s="1"/>
      <c r="GL294" s="1"/>
      <c r="GP294" s="1"/>
      <c r="HJ294" s="1"/>
      <c r="IK294" s="1"/>
      <c r="IM294" s="1"/>
      <c r="IQ294" s="1"/>
      <c r="JC294" s="44"/>
      <c r="JV294" s="44"/>
    </row>
    <row r="295" spans="2:475" ht="12.75" hidden="1" customHeight="1" x14ac:dyDescent="0.2">
      <c r="B295" s="43">
        <v>19</v>
      </c>
      <c r="C295" s="66">
        <f t="shared" ca="1" si="28"/>
        <v>0</v>
      </c>
      <c r="G295" s="1">
        <v>0</v>
      </c>
      <c r="H295" s="1">
        <v>0</v>
      </c>
      <c r="I295" s="44">
        <v>0</v>
      </c>
      <c r="J295" s="1">
        <v>24</v>
      </c>
      <c r="K295" s="1">
        <v>0</v>
      </c>
      <c r="L295" s="1">
        <v>0</v>
      </c>
      <c r="M295" s="1">
        <v>0</v>
      </c>
      <c r="N295" s="1">
        <v>0</v>
      </c>
      <c r="O295" s="1">
        <v>0</v>
      </c>
      <c r="P295" s="1">
        <v>0</v>
      </c>
      <c r="Q295" s="1">
        <v>0</v>
      </c>
      <c r="R295" s="1">
        <v>0</v>
      </c>
      <c r="S295" s="1">
        <v>0</v>
      </c>
      <c r="T295" s="1">
        <v>0</v>
      </c>
      <c r="U295" s="1">
        <v>0</v>
      </c>
      <c r="V295" s="1">
        <v>0</v>
      </c>
      <c r="W295" s="1">
        <v>0</v>
      </c>
      <c r="X295" s="1">
        <v>0</v>
      </c>
      <c r="Y295" s="1">
        <v>0</v>
      </c>
      <c r="AP295" s="46"/>
      <c r="BS295" s="47"/>
      <c r="DU295" s="1"/>
      <c r="EJ295" s="45"/>
      <c r="EL295" s="45"/>
      <c r="FI295" s="1"/>
      <c r="GJ295" s="1"/>
      <c r="GL295" s="1"/>
      <c r="GP295" s="1"/>
      <c r="HJ295" s="1"/>
      <c r="IK295" s="1"/>
      <c r="IM295" s="1"/>
      <c r="IQ295" s="1"/>
      <c r="JC295" s="44"/>
      <c r="JV295" s="44"/>
    </row>
    <row r="296" spans="2:475" ht="12.75" hidden="1" customHeight="1" x14ac:dyDescent="0.2">
      <c r="B296" s="43">
        <v>20</v>
      </c>
      <c r="C296" s="66">
        <f t="shared" ca="1" si="28"/>
        <v>0</v>
      </c>
      <c r="G296" s="1">
        <v>0</v>
      </c>
      <c r="H296" s="1">
        <v>0</v>
      </c>
      <c r="I296" s="44">
        <v>0</v>
      </c>
      <c r="J296" s="1">
        <v>75</v>
      </c>
      <c r="K296" s="1">
        <v>0</v>
      </c>
      <c r="L296" s="1">
        <v>0</v>
      </c>
      <c r="M296" s="1">
        <v>0</v>
      </c>
      <c r="N296" s="1">
        <v>0</v>
      </c>
      <c r="O296" s="1">
        <v>0</v>
      </c>
      <c r="P296" s="1">
        <v>0</v>
      </c>
      <c r="Q296" s="1">
        <v>0</v>
      </c>
      <c r="R296" s="1">
        <v>0</v>
      </c>
      <c r="S296" s="1">
        <v>1</v>
      </c>
      <c r="T296" s="1">
        <v>0</v>
      </c>
      <c r="U296" s="1">
        <v>0</v>
      </c>
      <c r="V296" s="1">
        <v>0</v>
      </c>
      <c r="W296" s="1">
        <v>0</v>
      </c>
      <c r="X296" s="1">
        <v>0</v>
      </c>
      <c r="Y296" s="1">
        <v>0</v>
      </c>
      <c r="AP296" s="46"/>
      <c r="BS296" s="47"/>
      <c r="DU296" s="1"/>
      <c r="EJ296" s="45"/>
      <c r="EL296" s="45"/>
      <c r="FI296" s="1"/>
      <c r="GJ296" s="1"/>
      <c r="GL296" s="1"/>
      <c r="GP296" s="1"/>
      <c r="HJ296" s="1"/>
      <c r="IK296" s="1"/>
      <c r="IM296" s="1"/>
      <c r="IQ296" s="1"/>
      <c r="JC296" s="44"/>
      <c r="JV296" s="44"/>
    </row>
    <row r="297" spans="2:475" ht="12.75" hidden="1" customHeight="1" x14ac:dyDescent="0.2">
      <c r="B297" s="43">
        <v>21</v>
      </c>
      <c r="C297" s="66">
        <f t="shared" ca="1" si="28"/>
        <v>0</v>
      </c>
      <c r="G297" s="1">
        <v>1</v>
      </c>
      <c r="H297" s="1">
        <v>1</v>
      </c>
      <c r="I297" s="44">
        <v>1</v>
      </c>
      <c r="J297" s="1">
        <v>12</v>
      </c>
      <c r="K297" s="1">
        <v>1</v>
      </c>
      <c r="L297" s="1">
        <v>1</v>
      </c>
      <c r="M297" s="1">
        <v>1</v>
      </c>
      <c r="N297" s="1">
        <v>1</v>
      </c>
      <c r="O297" s="1">
        <v>1</v>
      </c>
      <c r="P297" s="1">
        <v>1</v>
      </c>
      <c r="Q297" s="1">
        <v>1</v>
      </c>
      <c r="R297" s="1">
        <v>1</v>
      </c>
      <c r="S297" s="1">
        <v>1</v>
      </c>
      <c r="T297" s="1">
        <v>1</v>
      </c>
      <c r="U297" s="1">
        <v>1</v>
      </c>
      <c r="V297" s="1">
        <v>1</v>
      </c>
      <c r="W297" s="1">
        <v>1</v>
      </c>
      <c r="X297" s="1">
        <v>1</v>
      </c>
      <c r="Y297" s="1">
        <v>1</v>
      </c>
      <c r="AP297" s="46"/>
      <c r="BS297" s="47"/>
      <c r="DU297" s="1"/>
      <c r="EJ297" s="45"/>
      <c r="EL297" s="45"/>
      <c r="FI297" s="1"/>
      <c r="GJ297" s="1"/>
      <c r="GL297" s="1"/>
      <c r="GP297" s="1"/>
      <c r="HJ297" s="1"/>
      <c r="IK297" s="1"/>
      <c r="IM297" s="1"/>
      <c r="IQ297" s="1"/>
      <c r="JC297" s="44"/>
      <c r="JV297" s="44"/>
    </row>
    <row r="298" spans="2:475" hidden="1" x14ac:dyDescent="0.2">
      <c r="B298" s="43">
        <v>22</v>
      </c>
      <c r="C298" s="66">
        <f t="shared" ca="1" si="28"/>
        <v>0</v>
      </c>
      <c r="G298" s="1">
        <v>0</v>
      </c>
      <c r="H298" s="1">
        <v>0</v>
      </c>
      <c r="I298" s="44">
        <v>0</v>
      </c>
      <c r="J298" s="1">
        <v>0</v>
      </c>
      <c r="K298" s="1">
        <v>0</v>
      </c>
      <c r="L298" s="1">
        <v>0</v>
      </c>
      <c r="M298" s="1">
        <v>0</v>
      </c>
      <c r="N298" s="1">
        <v>0</v>
      </c>
      <c r="O298" s="1">
        <v>0</v>
      </c>
      <c r="P298" s="1">
        <v>0</v>
      </c>
      <c r="Q298" s="1">
        <v>0</v>
      </c>
      <c r="R298" s="1">
        <v>0</v>
      </c>
      <c r="S298" s="1">
        <v>0</v>
      </c>
      <c r="T298" s="1">
        <v>0</v>
      </c>
      <c r="U298" s="1">
        <v>0</v>
      </c>
      <c r="V298" s="1">
        <v>0</v>
      </c>
      <c r="W298" s="1">
        <v>0</v>
      </c>
      <c r="X298" s="1">
        <v>0</v>
      </c>
      <c r="Y298" s="1">
        <v>0</v>
      </c>
      <c r="AP298" s="46"/>
      <c r="BS298" s="47"/>
      <c r="DU298" s="1"/>
      <c r="EJ298" s="45"/>
      <c r="EL298" s="45"/>
      <c r="FI298" s="1"/>
      <c r="GJ298" s="1"/>
      <c r="GL298" s="1"/>
      <c r="GP298" s="1"/>
      <c r="HJ298" s="1"/>
      <c r="IK298" s="1"/>
      <c r="IM298" s="1"/>
      <c r="IQ298" s="1"/>
      <c r="JC298" s="44"/>
      <c r="JV298" s="44"/>
    </row>
    <row r="299" spans="2:475" hidden="1" x14ac:dyDescent="0.2">
      <c r="B299" s="43">
        <v>23</v>
      </c>
      <c r="C299" s="66">
        <f t="shared" ca="1" si="28"/>
        <v>0</v>
      </c>
      <c r="G299" s="1">
        <v>1</v>
      </c>
      <c r="H299" s="1">
        <v>1</v>
      </c>
      <c r="I299" s="44">
        <v>1</v>
      </c>
      <c r="J299" s="1">
        <v>1</v>
      </c>
      <c r="K299" s="1">
        <v>1</v>
      </c>
      <c r="L299" s="1">
        <v>1</v>
      </c>
      <c r="M299" s="1">
        <v>0</v>
      </c>
      <c r="N299" s="1">
        <v>0</v>
      </c>
      <c r="O299" s="1">
        <v>0</v>
      </c>
      <c r="P299" s="1">
        <v>0</v>
      </c>
      <c r="Q299" s="1">
        <v>1</v>
      </c>
      <c r="R299" s="1">
        <v>0</v>
      </c>
      <c r="S299" s="1">
        <v>0</v>
      </c>
      <c r="T299" s="1">
        <v>0</v>
      </c>
      <c r="U299" s="1">
        <v>0</v>
      </c>
      <c r="V299" s="1">
        <v>0</v>
      </c>
      <c r="W299" s="1">
        <v>1</v>
      </c>
      <c r="X299" s="1">
        <v>1</v>
      </c>
      <c r="Y299" s="1">
        <v>1</v>
      </c>
      <c r="AP299" s="46"/>
      <c r="BS299" s="47"/>
      <c r="DU299" s="1"/>
      <c r="EJ299" s="45"/>
      <c r="EL299" s="45"/>
      <c r="FI299" s="1"/>
      <c r="GJ299" s="1"/>
      <c r="GL299" s="1"/>
      <c r="GP299" s="1"/>
      <c r="HJ299" s="1"/>
      <c r="IK299" s="1"/>
      <c r="IM299" s="1"/>
      <c r="IQ299" s="1"/>
      <c r="JC299" s="44"/>
      <c r="JV299" s="44"/>
    </row>
    <row r="300" spans="2:475" hidden="1" x14ac:dyDescent="0.2">
      <c r="B300" s="43">
        <v>24</v>
      </c>
      <c r="C300" s="66">
        <f t="shared" ca="1" si="28"/>
        <v>0</v>
      </c>
      <c r="G300" s="1">
        <v>0</v>
      </c>
      <c r="H300" s="1">
        <v>0</v>
      </c>
      <c r="I300" s="44">
        <v>0</v>
      </c>
      <c r="J300" s="1">
        <v>0</v>
      </c>
      <c r="K300" s="1">
        <v>0</v>
      </c>
      <c r="L300" s="1">
        <v>0</v>
      </c>
      <c r="M300" s="1">
        <v>0</v>
      </c>
      <c r="N300" s="1">
        <v>0</v>
      </c>
      <c r="O300" s="1">
        <v>0</v>
      </c>
      <c r="P300" s="1">
        <v>0</v>
      </c>
      <c r="Q300" s="1">
        <v>0</v>
      </c>
      <c r="R300" s="1">
        <v>0</v>
      </c>
      <c r="S300" s="1">
        <v>0</v>
      </c>
      <c r="T300" s="1">
        <v>1</v>
      </c>
      <c r="U300" s="1">
        <v>1</v>
      </c>
      <c r="V300" s="1">
        <v>0</v>
      </c>
      <c r="W300" s="1">
        <v>0</v>
      </c>
      <c r="X300" s="1">
        <v>0</v>
      </c>
      <c r="Y300" s="1">
        <v>0</v>
      </c>
      <c r="AP300" s="46"/>
      <c r="BS300" s="47"/>
      <c r="DU300" s="1"/>
      <c r="EJ300" s="45"/>
      <c r="EL300" s="45"/>
      <c r="FI300" s="1"/>
      <c r="GJ300" s="1"/>
      <c r="GL300" s="1"/>
      <c r="GP300" s="1"/>
      <c r="HJ300" s="1"/>
      <c r="IK300" s="1"/>
      <c r="IM300" s="1"/>
      <c r="IQ300" s="1"/>
      <c r="JC300" s="44"/>
      <c r="JV300" s="44"/>
    </row>
    <row r="301" spans="2:475" hidden="1" x14ac:dyDescent="0.2">
      <c r="B301" s="71" t="s">
        <v>15</v>
      </c>
      <c r="C301" s="94">
        <f ca="1">SUM(C277:C300)</f>
        <v>0</v>
      </c>
      <c r="G301" s="74">
        <f t="shared" ref="G301:Y301" si="29">SUM(G277:G300)</f>
        <v>5</v>
      </c>
      <c r="H301" s="74">
        <f t="shared" si="29"/>
        <v>4</v>
      </c>
      <c r="I301" s="74">
        <f t="shared" si="29"/>
        <v>4</v>
      </c>
      <c r="J301" s="74">
        <f t="shared" si="29"/>
        <v>386</v>
      </c>
      <c r="K301" s="74">
        <f t="shared" si="29"/>
        <v>4</v>
      </c>
      <c r="L301" s="74">
        <f t="shared" si="29"/>
        <v>4</v>
      </c>
      <c r="M301" s="74">
        <f t="shared" si="29"/>
        <v>3</v>
      </c>
      <c r="N301" s="74">
        <f t="shared" si="29"/>
        <v>2</v>
      </c>
      <c r="O301" s="74">
        <f t="shared" si="29"/>
        <v>2</v>
      </c>
      <c r="P301" s="74">
        <f t="shared" si="29"/>
        <v>2</v>
      </c>
      <c r="Q301" s="74">
        <f t="shared" si="29"/>
        <v>3</v>
      </c>
      <c r="R301" s="74">
        <f t="shared" si="29"/>
        <v>2</v>
      </c>
      <c r="S301" s="74">
        <f t="shared" si="29"/>
        <v>2</v>
      </c>
      <c r="T301" s="74">
        <f t="shared" si="29"/>
        <v>2</v>
      </c>
      <c r="U301" s="74">
        <f t="shared" si="29"/>
        <v>2</v>
      </c>
      <c r="V301" s="74">
        <f t="shared" si="29"/>
        <v>1</v>
      </c>
      <c r="W301" s="74">
        <f t="shared" si="29"/>
        <v>2</v>
      </c>
      <c r="X301" s="74">
        <f t="shared" si="29"/>
        <v>2</v>
      </c>
      <c r="Y301" s="74">
        <f t="shared" si="29"/>
        <v>2</v>
      </c>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c r="CY301" s="74"/>
      <c r="CZ301" s="74"/>
      <c r="DA301" s="74"/>
      <c r="DB301" s="74"/>
      <c r="DC301" s="74"/>
      <c r="DD301" s="74"/>
      <c r="DE301" s="74"/>
      <c r="DF301" s="74"/>
      <c r="DG301" s="74"/>
      <c r="DH301" s="74"/>
      <c r="DI301" s="74"/>
      <c r="DJ301" s="74"/>
      <c r="DK301" s="74"/>
      <c r="DL301" s="74"/>
      <c r="DM301" s="74"/>
      <c r="DN301" s="74"/>
      <c r="DO301" s="74"/>
      <c r="DP301" s="74"/>
      <c r="DQ301" s="74"/>
      <c r="DR301" s="74"/>
      <c r="DS301" s="74"/>
      <c r="DT301" s="74"/>
      <c r="DU301" s="74"/>
      <c r="DV301" s="74"/>
      <c r="DW301" s="74"/>
      <c r="DX301" s="74"/>
      <c r="DY301" s="74"/>
      <c r="DZ301" s="74"/>
      <c r="EA301" s="74"/>
      <c r="EB301" s="74"/>
      <c r="EC301" s="74"/>
      <c r="ED301" s="74"/>
      <c r="EE301" s="74"/>
      <c r="EF301" s="74"/>
      <c r="EG301" s="74"/>
      <c r="EH301" s="74"/>
      <c r="EI301" s="74"/>
      <c r="EJ301" s="74"/>
      <c r="EK301" s="74"/>
      <c r="EL301" s="74"/>
      <c r="EM301" s="74"/>
      <c r="EN301" s="74"/>
      <c r="EO301" s="74"/>
      <c r="EP301" s="74"/>
      <c r="EQ301" s="74"/>
      <c r="ER301" s="74"/>
      <c r="ES301" s="74"/>
      <c r="ET301" s="74"/>
      <c r="EU301" s="74"/>
      <c r="EV301" s="74"/>
      <c r="EW301" s="74"/>
      <c r="EX301" s="74"/>
      <c r="EY301" s="74"/>
      <c r="EZ301" s="74"/>
      <c r="FA301" s="74"/>
      <c r="FB301" s="74"/>
      <c r="FC301" s="74"/>
      <c r="FD301" s="74"/>
      <c r="FE301" s="74"/>
      <c r="FF301" s="74"/>
      <c r="FG301" s="74"/>
      <c r="FH301" s="74"/>
      <c r="FI301" s="74"/>
      <c r="FJ301" s="74"/>
      <c r="FK301" s="74"/>
      <c r="FL301" s="74"/>
      <c r="FM301" s="74"/>
      <c r="FN301" s="74"/>
      <c r="FO301" s="74"/>
      <c r="FP301" s="74"/>
      <c r="FQ301" s="74"/>
      <c r="FR301" s="74"/>
      <c r="FS301" s="74"/>
      <c r="FT301" s="74"/>
      <c r="FU301" s="74"/>
      <c r="FV301" s="74"/>
      <c r="FW301" s="74"/>
      <c r="FX301" s="74"/>
      <c r="FY301" s="74"/>
      <c r="FZ301" s="74"/>
      <c r="GA301" s="74"/>
      <c r="GB301" s="74"/>
      <c r="GC301" s="74"/>
      <c r="GD301" s="74"/>
      <c r="GE301" s="74"/>
      <c r="GF301" s="74"/>
      <c r="GG301" s="74"/>
      <c r="GH301" s="74"/>
      <c r="GI301" s="74"/>
      <c r="GJ301" s="74"/>
      <c r="GK301" s="74"/>
      <c r="GL301" s="74"/>
      <c r="GM301" s="74"/>
      <c r="GN301" s="74"/>
      <c r="GO301" s="74"/>
      <c r="GP301" s="74"/>
      <c r="GQ301" s="74"/>
      <c r="GR301" s="74"/>
      <c r="GS301" s="74"/>
      <c r="GT301" s="74"/>
      <c r="GU301" s="74"/>
      <c r="GV301" s="74"/>
      <c r="GW301" s="74"/>
      <c r="GX301" s="74"/>
      <c r="GY301" s="74"/>
      <c r="GZ301" s="74"/>
      <c r="HA301" s="74"/>
      <c r="HB301" s="74"/>
      <c r="HC301" s="74"/>
      <c r="HD301" s="74"/>
      <c r="HE301" s="74"/>
      <c r="HF301" s="74"/>
      <c r="HG301" s="74"/>
      <c r="HH301" s="74"/>
      <c r="HI301" s="74"/>
      <c r="HJ301" s="74"/>
      <c r="HK301" s="74"/>
      <c r="HL301" s="74"/>
      <c r="HM301" s="74"/>
      <c r="HN301" s="74"/>
      <c r="HO301" s="74"/>
      <c r="HP301" s="74"/>
      <c r="HQ301" s="74"/>
      <c r="HR301" s="74"/>
      <c r="HS301" s="74"/>
      <c r="HT301" s="74"/>
      <c r="HU301" s="74"/>
      <c r="HV301" s="74"/>
      <c r="HW301" s="74"/>
      <c r="HX301" s="74"/>
      <c r="HY301" s="74"/>
      <c r="HZ301" s="74"/>
      <c r="IA301" s="74"/>
      <c r="IB301" s="74"/>
      <c r="IC301" s="74"/>
      <c r="ID301" s="74"/>
      <c r="IE301" s="74"/>
      <c r="IF301" s="74"/>
      <c r="IG301" s="74"/>
      <c r="IH301" s="74"/>
      <c r="II301" s="74"/>
      <c r="IJ301" s="74"/>
      <c r="IK301" s="74"/>
      <c r="IL301" s="74"/>
      <c r="IM301" s="74"/>
      <c r="IN301" s="75"/>
      <c r="IO301" s="74"/>
      <c r="IP301" s="74"/>
      <c r="IQ301" s="74"/>
      <c r="IR301" s="74"/>
      <c r="IS301" s="74"/>
      <c r="IT301" s="74"/>
      <c r="IU301" s="74"/>
      <c r="IV301" s="74"/>
      <c r="IW301" s="74"/>
      <c r="IX301" s="74"/>
      <c r="IY301" s="74"/>
      <c r="IZ301" s="74"/>
      <c r="JA301" s="74"/>
      <c r="JB301" s="74"/>
      <c r="JC301" s="75"/>
      <c r="JD301" s="74"/>
      <c r="JE301" s="74"/>
      <c r="JF301" s="76"/>
      <c r="JG301" s="74"/>
      <c r="JH301" s="74"/>
      <c r="JI301" s="74"/>
      <c r="JJ301" s="74"/>
      <c r="JK301" s="74"/>
      <c r="JL301" s="74"/>
      <c r="JM301" s="74"/>
      <c r="JN301" s="75"/>
      <c r="JO301" s="74"/>
      <c r="JP301" s="74"/>
      <c r="JQ301" s="74"/>
      <c r="JR301" s="74"/>
      <c r="JS301" s="74"/>
      <c r="JT301" s="74"/>
      <c r="JU301" s="74"/>
      <c r="JV301" s="75"/>
      <c r="JW301" s="74"/>
      <c r="JX301" s="74"/>
      <c r="JY301" s="74"/>
      <c r="JZ301" s="74"/>
      <c r="KA301" s="74"/>
      <c r="KB301" s="74"/>
      <c r="KC301" s="74"/>
      <c r="KD301" s="74"/>
      <c r="KE301" s="74"/>
      <c r="KF301" s="74"/>
      <c r="KG301" s="74"/>
      <c r="KH301" s="74"/>
      <c r="KI301" s="74"/>
      <c r="KJ301" s="74"/>
      <c r="KK301" s="74"/>
      <c r="KL301" s="74"/>
      <c r="KM301" s="74"/>
      <c r="KN301" s="74"/>
      <c r="KO301" s="74"/>
      <c r="KP301" s="74"/>
      <c r="KQ301" s="74"/>
      <c r="KR301" s="74"/>
      <c r="KS301" s="74"/>
      <c r="KT301" s="74"/>
      <c r="KU301" s="74"/>
      <c r="KV301" s="74"/>
      <c r="KW301" s="74"/>
      <c r="KX301" s="74"/>
      <c r="KY301" s="74"/>
      <c r="KZ301" s="74"/>
      <c r="LA301" s="74"/>
      <c r="LB301" s="74"/>
      <c r="LC301" s="74"/>
      <c r="LD301" s="74"/>
      <c r="LE301" s="74"/>
      <c r="LF301" s="74"/>
      <c r="LG301" s="74"/>
      <c r="LH301" s="74"/>
      <c r="LI301" s="74"/>
      <c r="LJ301" s="74"/>
      <c r="LK301" s="74"/>
      <c r="LL301" s="74"/>
      <c r="LM301" s="74"/>
      <c r="LN301" s="74"/>
      <c r="LO301" s="74"/>
      <c r="LP301" s="74"/>
      <c r="LQ301" s="74"/>
      <c r="LR301" s="74"/>
      <c r="LS301" s="74"/>
      <c r="LT301" s="74"/>
      <c r="LU301" s="74"/>
      <c r="LV301" s="74"/>
      <c r="LW301" s="74"/>
      <c r="LX301" s="74"/>
      <c r="LY301" s="74"/>
      <c r="LZ301" s="74"/>
      <c r="MA301" s="74"/>
      <c r="MB301" s="74"/>
      <c r="MC301" s="74"/>
      <c r="MD301" s="74"/>
      <c r="ME301" s="74"/>
      <c r="MF301" s="74"/>
      <c r="MG301" s="74"/>
      <c r="MH301" s="74"/>
      <c r="MI301" s="74"/>
      <c r="MJ301" s="74"/>
      <c r="MK301" s="74"/>
      <c r="ML301" s="74"/>
      <c r="MM301" s="74"/>
      <c r="MN301" s="74"/>
      <c r="MO301" s="74"/>
      <c r="MP301" s="74"/>
      <c r="MQ301" s="74"/>
      <c r="MR301" s="74"/>
      <c r="MS301" s="74"/>
      <c r="MT301" s="74"/>
      <c r="MU301" s="74"/>
      <c r="MV301" s="74"/>
      <c r="MW301" s="74"/>
      <c r="MX301" s="74"/>
      <c r="MY301" s="74"/>
      <c r="MZ301" s="74"/>
      <c r="NA301" s="74"/>
      <c r="NB301" s="74"/>
      <c r="NC301" s="74"/>
      <c r="ND301" s="74"/>
      <c r="NE301" s="74"/>
      <c r="NF301" s="74"/>
      <c r="NG301" s="74"/>
      <c r="NH301" s="74"/>
      <c r="NI301" s="74"/>
      <c r="NJ301" s="74"/>
      <c r="NK301" s="74"/>
      <c r="NL301" s="74"/>
      <c r="NM301" s="74"/>
      <c r="NN301" s="74"/>
      <c r="NO301" s="74"/>
      <c r="NP301" s="74"/>
      <c r="NQ301" s="74"/>
      <c r="NR301" s="74"/>
      <c r="NS301" s="74"/>
      <c r="NT301" s="74"/>
      <c r="NU301" s="74"/>
      <c r="NV301" s="74"/>
      <c r="NW301" s="74"/>
      <c r="NX301" s="74"/>
      <c r="NY301" s="74"/>
      <c r="NZ301" s="74"/>
      <c r="OA301" s="74"/>
      <c r="OB301" s="74"/>
      <c r="OC301" s="74"/>
      <c r="OD301" s="74"/>
      <c r="OE301" s="74"/>
      <c r="OF301" s="74"/>
      <c r="OG301" s="74"/>
      <c r="OH301" s="74"/>
      <c r="OI301" s="74"/>
      <c r="OJ301" s="74"/>
      <c r="OK301" s="74"/>
      <c r="OL301" s="74"/>
      <c r="OM301" s="74"/>
      <c r="ON301" s="74"/>
      <c r="OO301" s="74"/>
      <c r="OP301" s="74"/>
      <c r="OQ301" s="74"/>
      <c r="OR301" s="74"/>
      <c r="OS301" s="74"/>
      <c r="OT301" s="74"/>
      <c r="OU301" s="74"/>
      <c r="OV301" s="74"/>
      <c r="OW301" s="74"/>
      <c r="OX301" s="74"/>
      <c r="OY301" s="74"/>
      <c r="OZ301" s="74"/>
      <c r="PA301" s="74"/>
      <c r="PB301" s="74"/>
      <c r="PC301" s="74"/>
      <c r="PD301" s="74"/>
      <c r="PE301" s="74"/>
      <c r="PF301" s="74"/>
      <c r="PG301" s="74"/>
      <c r="PH301" s="74"/>
      <c r="PI301" s="74"/>
      <c r="PJ301" s="74"/>
      <c r="PK301" s="74"/>
      <c r="PL301" s="74"/>
      <c r="PM301" s="74"/>
      <c r="PN301" s="74"/>
      <c r="PO301" s="74"/>
      <c r="PP301" s="74"/>
      <c r="PQ301" s="74"/>
      <c r="PR301" s="74"/>
      <c r="PS301" s="74"/>
      <c r="PT301" s="74"/>
      <c r="RE301" s="106"/>
      <c r="RG301" s="107"/>
    </row>
    <row r="302" spans="2:475" x14ac:dyDescent="0.2">
      <c r="C302" s="1"/>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c r="BS302" s="69"/>
      <c r="BT302" s="69"/>
      <c r="BU302" s="69"/>
      <c r="BV302" s="69"/>
      <c r="BW302" s="69"/>
      <c r="BX302" s="69"/>
      <c r="BY302" s="69"/>
      <c r="BZ302" s="69"/>
      <c r="CA302" s="69"/>
      <c r="CB302" s="69"/>
      <c r="CC302" s="69"/>
      <c r="CD302" s="69"/>
      <c r="CE302" s="69"/>
      <c r="CF302" s="69"/>
      <c r="CG302" s="69"/>
      <c r="CH302" s="69"/>
      <c r="CI302" s="69"/>
      <c r="CJ302" s="69"/>
      <c r="CK302" s="69"/>
      <c r="CL302" s="69"/>
      <c r="CM302" s="69"/>
      <c r="CN302" s="69"/>
      <c r="CO302" s="69"/>
      <c r="CP302" s="69"/>
      <c r="CQ302" s="69"/>
      <c r="CR302" s="69"/>
      <c r="CS302" s="69"/>
      <c r="CT302" s="69"/>
      <c r="CU302" s="69"/>
      <c r="CV302" s="79"/>
      <c r="CW302" s="79"/>
      <c r="CX302" s="79"/>
      <c r="CY302" s="79"/>
      <c r="CZ302" s="79"/>
      <c r="DA302" s="79"/>
      <c r="DB302" s="79"/>
      <c r="DC302" s="79"/>
      <c r="DD302" s="79"/>
      <c r="DE302" s="79"/>
      <c r="DF302" s="79"/>
      <c r="DG302" s="69"/>
      <c r="DH302" s="69"/>
      <c r="DI302" s="69"/>
      <c r="DJ302" s="69"/>
      <c r="DK302" s="69"/>
      <c r="DL302" s="69"/>
      <c r="DM302" s="69"/>
      <c r="DN302" s="69"/>
      <c r="DO302" s="69"/>
      <c r="DP302" s="69"/>
      <c r="DQ302" s="69"/>
      <c r="DR302" s="69"/>
      <c r="DS302" s="69"/>
      <c r="DT302" s="69"/>
      <c r="DU302" s="69"/>
      <c r="DV302" s="69"/>
      <c r="DW302" s="69"/>
      <c r="DX302" s="69"/>
      <c r="DY302" s="69"/>
      <c r="DZ302" s="69"/>
      <c r="EA302" s="69"/>
      <c r="EB302" s="69"/>
      <c r="EC302" s="69"/>
      <c r="ED302" s="69"/>
      <c r="EE302" s="69"/>
      <c r="EF302" s="69"/>
      <c r="EG302" s="69"/>
      <c r="EH302" s="69"/>
      <c r="EI302" s="69"/>
      <c r="EJ302" s="69"/>
      <c r="EK302" s="69"/>
      <c r="EL302" s="69"/>
      <c r="EM302" s="69"/>
      <c r="EN302" s="69"/>
      <c r="EO302" s="69"/>
      <c r="EP302" s="69"/>
      <c r="EQ302" s="69"/>
      <c r="ER302" s="69"/>
      <c r="ES302" s="69"/>
      <c r="ET302" s="69"/>
      <c r="EU302" s="69"/>
      <c r="EV302" s="69"/>
      <c r="EW302" s="69"/>
      <c r="EX302" s="69"/>
      <c r="EY302" s="69"/>
      <c r="EZ302" s="69"/>
      <c r="FA302" s="69"/>
      <c r="FB302" s="69"/>
      <c r="FC302" s="69"/>
      <c r="FD302" s="69"/>
      <c r="FE302" s="69"/>
      <c r="FF302" s="69"/>
      <c r="GP302" s="46"/>
      <c r="GV302" s="69"/>
      <c r="GW302" s="69"/>
      <c r="GX302" s="69"/>
      <c r="GY302" s="69"/>
      <c r="GZ302" s="69"/>
      <c r="HA302" s="69"/>
      <c r="HB302" s="69"/>
      <c r="HC302" s="69"/>
      <c r="HD302" s="69"/>
      <c r="HE302" s="69"/>
      <c r="HF302" s="69"/>
      <c r="HG302" s="69"/>
      <c r="IQ302" s="46"/>
      <c r="JC302" s="44"/>
      <c r="JV302" s="44"/>
    </row>
    <row r="303" spans="2:475" x14ac:dyDescent="0.2">
      <c r="B303" s="48">
        <v>433</v>
      </c>
      <c r="C303" s="1"/>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c r="BS303" s="69"/>
      <c r="BT303" s="69"/>
      <c r="BU303" s="69"/>
      <c r="BV303" s="69"/>
      <c r="BW303" s="69"/>
      <c r="BX303" s="69"/>
      <c r="BY303" s="69"/>
      <c r="BZ303" s="69"/>
      <c r="CA303" s="69"/>
      <c r="CB303" s="69"/>
      <c r="CC303" s="69"/>
      <c r="CD303" s="69"/>
      <c r="CE303" s="69"/>
      <c r="CF303" s="69"/>
      <c r="CG303" s="69"/>
      <c r="CH303" s="69"/>
      <c r="CI303" s="69"/>
      <c r="CJ303" s="69"/>
      <c r="CK303" s="69"/>
      <c r="CL303" s="69"/>
      <c r="CM303" s="69"/>
      <c r="CN303" s="69"/>
      <c r="CO303" s="69"/>
      <c r="CP303" s="69"/>
      <c r="CQ303" s="69"/>
      <c r="CR303" s="69"/>
      <c r="CS303" s="69"/>
      <c r="CT303" s="69"/>
      <c r="CU303" s="69"/>
      <c r="CV303" s="79"/>
      <c r="CW303" s="79"/>
      <c r="CX303" s="79"/>
      <c r="CY303" s="79"/>
      <c r="CZ303" s="79"/>
      <c r="DA303" s="79"/>
      <c r="DB303" s="79"/>
      <c r="DC303" s="79"/>
      <c r="DD303" s="79"/>
      <c r="DE303" s="79"/>
      <c r="DF303" s="79"/>
      <c r="DG303" s="69"/>
      <c r="DH303" s="69"/>
      <c r="DI303" s="69"/>
      <c r="DJ303" s="69"/>
      <c r="DK303" s="69"/>
      <c r="DL303" s="69"/>
      <c r="DM303" s="69"/>
      <c r="DN303" s="69"/>
      <c r="DO303" s="69"/>
      <c r="DP303" s="69"/>
      <c r="DQ303" s="69"/>
      <c r="DR303" s="69"/>
      <c r="DS303" s="69"/>
      <c r="DT303" s="69"/>
      <c r="DU303" s="69"/>
      <c r="DV303" s="69"/>
      <c r="DW303" s="69"/>
      <c r="DX303" s="69"/>
      <c r="DY303" s="69"/>
      <c r="DZ303" s="69"/>
      <c r="EA303" s="69"/>
      <c r="EB303" s="69"/>
      <c r="EC303" s="69"/>
      <c r="ED303" s="69"/>
      <c r="EE303" s="69"/>
      <c r="EF303" s="69"/>
      <c r="EG303" s="69"/>
      <c r="EH303" s="69"/>
      <c r="EI303" s="69"/>
      <c r="EJ303" s="69"/>
      <c r="EK303" s="69"/>
      <c r="EL303" s="69"/>
      <c r="EM303" s="69"/>
      <c r="EN303" s="69"/>
      <c r="EO303" s="69"/>
      <c r="EP303" s="69"/>
      <c r="EQ303" s="69"/>
      <c r="ER303" s="69"/>
      <c r="ES303" s="69"/>
      <c r="ET303" s="69"/>
      <c r="EU303" s="69"/>
      <c r="EV303" s="69"/>
      <c r="EW303" s="69"/>
      <c r="EX303" s="69"/>
      <c r="EY303" s="69"/>
      <c r="EZ303" s="69"/>
      <c r="FA303" s="69"/>
      <c r="FB303" s="69"/>
      <c r="FC303" s="69"/>
      <c r="FD303" s="69"/>
      <c r="FE303" s="69"/>
      <c r="FF303" s="69"/>
      <c r="GP303" s="46"/>
      <c r="GV303" s="69"/>
      <c r="GW303" s="69"/>
      <c r="GX303" s="69"/>
      <c r="GY303" s="69"/>
      <c r="GZ303" s="69"/>
      <c r="HA303" s="69"/>
      <c r="HB303" s="69"/>
      <c r="HC303" s="69"/>
      <c r="HD303" s="69"/>
      <c r="HE303" s="69"/>
      <c r="HF303" s="69"/>
      <c r="HG303" s="69"/>
      <c r="IQ303" s="46"/>
      <c r="JC303" s="44"/>
      <c r="JV303" s="44"/>
      <c r="KZ303" s="100"/>
      <c r="LA303" s="100"/>
      <c r="LB303" s="100"/>
      <c r="LC303" s="100"/>
      <c r="LD303" s="100"/>
      <c r="LE303" s="100"/>
      <c r="LF303" s="100"/>
      <c r="LG303" s="100"/>
      <c r="LH303" s="100"/>
      <c r="LI303" s="100"/>
    </row>
    <row r="304" spans="2:475" x14ac:dyDescent="0.2">
      <c r="B304" s="43">
        <v>1</v>
      </c>
      <c r="C304" s="83">
        <f ca="1">OFFSET($F$303,$B304,$E$4)</f>
        <v>14</v>
      </c>
      <c r="G304">
        <v>61</v>
      </c>
      <c r="H304">
        <v>66</v>
      </c>
      <c r="I304">
        <v>56</v>
      </c>
      <c r="J304">
        <v>62</v>
      </c>
      <c r="K304">
        <v>77</v>
      </c>
      <c r="L304">
        <v>59</v>
      </c>
      <c r="M304">
        <v>59</v>
      </c>
      <c r="N304">
        <v>56</v>
      </c>
      <c r="O304">
        <v>61</v>
      </c>
      <c r="P304">
        <v>56</v>
      </c>
      <c r="Q304">
        <v>60</v>
      </c>
      <c r="R304">
        <v>50</v>
      </c>
      <c r="S304">
        <v>49</v>
      </c>
      <c r="T304">
        <v>79</v>
      </c>
      <c r="U304">
        <v>25</v>
      </c>
      <c r="V304">
        <v>1</v>
      </c>
      <c r="W304">
        <v>2</v>
      </c>
      <c r="X304">
        <v>1</v>
      </c>
      <c r="Y304">
        <v>1</v>
      </c>
      <c r="Z304">
        <v>47</v>
      </c>
      <c r="AA304">
        <v>77</v>
      </c>
      <c r="AB304" s="1">
        <v>44</v>
      </c>
      <c r="AC304" s="1">
        <v>30</v>
      </c>
      <c r="AD304" s="1">
        <v>46</v>
      </c>
      <c r="AE304" s="1">
        <v>25</v>
      </c>
      <c r="AF304" s="1">
        <v>24</v>
      </c>
      <c r="AG304" s="1">
        <v>14</v>
      </c>
      <c r="AP304" s="46"/>
      <c r="BS304" s="47"/>
      <c r="DU304" s="105"/>
      <c r="DV304" s="105"/>
      <c r="DW304" s="105"/>
      <c r="DY304" s="105"/>
      <c r="DZ304" s="105"/>
      <c r="EA304" s="105"/>
      <c r="EB304" s="105"/>
      <c r="FI304" s="1"/>
      <c r="FV304" s="105"/>
      <c r="FW304" s="105"/>
      <c r="FX304" s="105"/>
      <c r="FZ304" s="105"/>
      <c r="GA304" s="105"/>
      <c r="GB304" s="105"/>
      <c r="GC304" s="105"/>
      <c r="GJ304" s="1"/>
      <c r="GL304" s="1"/>
      <c r="GP304" s="1"/>
      <c r="HF304" s="105"/>
      <c r="HJ304" s="1"/>
      <c r="IK304" s="1"/>
      <c r="IM304" s="1"/>
      <c r="IQ304" s="1"/>
      <c r="JC304" s="44"/>
      <c r="JV304" s="44"/>
      <c r="OY304" s="44"/>
      <c r="PJ304" s="44"/>
    </row>
    <row r="305" spans="1:426" x14ac:dyDescent="0.2">
      <c r="B305" s="43">
        <v>2</v>
      </c>
      <c r="C305" s="83">
        <f t="shared" ref="C305:C327" ca="1" si="30">OFFSET($F$303,$B305,$E$4)</f>
        <v>4</v>
      </c>
      <c r="G305">
        <v>14</v>
      </c>
      <c r="H305">
        <v>15</v>
      </c>
      <c r="I305">
        <v>14</v>
      </c>
      <c r="J305">
        <v>21</v>
      </c>
      <c r="K305">
        <v>8</v>
      </c>
      <c r="L305">
        <v>19</v>
      </c>
      <c r="M305">
        <v>16</v>
      </c>
      <c r="N305">
        <v>23</v>
      </c>
      <c r="O305">
        <v>10</v>
      </c>
      <c r="P305">
        <v>7</v>
      </c>
      <c r="Q305">
        <v>7</v>
      </c>
      <c r="R305">
        <v>3</v>
      </c>
      <c r="S305">
        <v>4</v>
      </c>
      <c r="T305">
        <v>8</v>
      </c>
      <c r="U305">
        <v>3</v>
      </c>
      <c r="V305"/>
      <c r="W305"/>
      <c r="X305">
        <v>2</v>
      </c>
      <c r="Y305">
        <v>1</v>
      </c>
      <c r="Z305">
        <v>12</v>
      </c>
      <c r="AA305">
        <v>19</v>
      </c>
      <c r="AB305" s="1">
        <v>13</v>
      </c>
      <c r="AC305" s="1">
        <v>6</v>
      </c>
      <c r="AD305" s="1">
        <v>7</v>
      </c>
      <c r="AE305" s="1">
        <v>16</v>
      </c>
      <c r="AF305" s="1">
        <v>10</v>
      </c>
      <c r="AG305" s="1">
        <v>4</v>
      </c>
      <c r="AP305" s="46"/>
      <c r="BS305" s="47"/>
      <c r="DU305" s="1"/>
      <c r="FI305" s="1"/>
      <c r="GJ305" s="1"/>
      <c r="GL305" s="1"/>
      <c r="GP305" s="1"/>
      <c r="HJ305" s="1"/>
      <c r="IK305" s="1"/>
      <c r="IM305" s="1"/>
      <c r="IQ305" s="1"/>
      <c r="JC305" s="44"/>
      <c r="JV305" s="44"/>
      <c r="PJ305" s="44"/>
    </row>
    <row r="306" spans="1:426" x14ac:dyDescent="0.2">
      <c r="B306" s="43">
        <v>3</v>
      </c>
      <c r="C306" s="83">
        <f t="shared" ca="1" si="30"/>
        <v>7</v>
      </c>
      <c r="G306">
        <v>21</v>
      </c>
      <c r="H306">
        <v>23</v>
      </c>
      <c r="I306">
        <v>13</v>
      </c>
      <c r="J306">
        <v>12</v>
      </c>
      <c r="K306">
        <v>11</v>
      </c>
      <c r="L306">
        <v>14</v>
      </c>
      <c r="M306">
        <v>17</v>
      </c>
      <c r="N306">
        <v>11</v>
      </c>
      <c r="O306">
        <v>7</v>
      </c>
      <c r="P306">
        <v>17</v>
      </c>
      <c r="Q306">
        <v>12</v>
      </c>
      <c r="R306">
        <v>10</v>
      </c>
      <c r="S306">
        <v>14</v>
      </c>
      <c r="T306">
        <v>17</v>
      </c>
      <c r="U306">
        <v>2</v>
      </c>
      <c r="V306"/>
      <c r="W306"/>
      <c r="X306">
        <v>1</v>
      </c>
      <c r="Y306"/>
      <c r="Z306">
        <v>27</v>
      </c>
      <c r="AA306">
        <v>23</v>
      </c>
      <c r="AB306" s="1">
        <v>11</v>
      </c>
      <c r="AC306" s="1">
        <v>3</v>
      </c>
      <c r="AD306" s="1">
        <v>12</v>
      </c>
      <c r="AE306" s="1">
        <v>9</v>
      </c>
      <c r="AF306" s="1">
        <v>8</v>
      </c>
      <c r="AG306" s="1">
        <v>7</v>
      </c>
      <c r="AP306" s="46"/>
      <c r="BS306" s="47"/>
      <c r="DU306" s="1"/>
      <c r="FI306" s="1"/>
      <c r="GJ306" s="1"/>
      <c r="GL306" s="1"/>
      <c r="GP306" s="1"/>
      <c r="HJ306" s="1"/>
      <c r="IK306" s="1"/>
      <c r="IM306" s="1"/>
      <c r="IQ306" s="1"/>
      <c r="JC306" s="44"/>
      <c r="JV306" s="44"/>
      <c r="PJ306" s="44"/>
    </row>
    <row r="307" spans="1:426" x14ac:dyDescent="0.2">
      <c r="B307" s="43">
        <v>4</v>
      </c>
      <c r="C307" s="83">
        <f t="shared" ca="1" si="30"/>
        <v>5</v>
      </c>
      <c r="G307">
        <v>11</v>
      </c>
      <c r="H307">
        <v>17</v>
      </c>
      <c r="I307">
        <v>25</v>
      </c>
      <c r="J307">
        <v>15</v>
      </c>
      <c r="K307">
        <v>14</v>
      </c>
      <c r="L307">
        <v>12</v>
      </c>
      <c r="M307">
        <v>16</v>
      </c>
      <c r="N307">
        <v>17</v>
      </c>
      <c r="O307">
        <v>14</v>
      </c>
      <c r="P307">
        <v>11</v>
      </c>
      <c r="Q307">
        <v>18</v>
      </c>
      <c r="R307">
        <v>11</v>
      </c>
      <c r="S307">
        <v>12</v>
      </c>
      <c r="T307">
        <v>7</v>
      </c>
      <c r="U307">
        <v>1</v>
      </c>
      <c r="V307">
        <v>2</v>
      </c>
      <c r="W307"/>
      <c r="X307"/>
      <c r="Y307"/>
      <c r="Z307">
        <v>20</v>
      </c>
      <c r="AA307">
        <v>21</v>
      </c>
      <c r="AB307" s="1">
        <v>14</v>
      </c>
      <c r="AC307" s="1">
        <v>7</v>
      </c>
      <c r="AD307" s="1">
        <v>9</v>
      </c>
      <c r="AE307" s="1">
        <v>4</v>
      </c>
      <c r="AF307" s="1">
        <v>11</v>
      </c>
      <c r="AG307" s="1">
        <v>5</v>
      </c>
      <c r="AP307" s="46"/>
      <c r="BS307" s="47"/>
      <c r="DU307" s="1"/>
      <c r="FI307" s="1"/>
      <c r="GJ307" s="1"/>
      <c r="GL307" s="1"/>
      <c r="GP307" s="1"/>
      <c r="HJ307" s="1"/>
      <c r="IK307" s="1"/>
      <c r="IM307" s="1"/>
      <c r="IQ307" s="1"/>
      <c r="JC307" s="44"/>
      <c r="JV307" s="44"/>
      <c r="PJ307" s="44"/>
    </row>
    <row r="308" spans="1:426" x14ac:dyDescent="0.2">
      <c r="B308" s="43">
        <v>5</v>
      </c>
      <c r="C308" s="66">
        <f t="shared" ca="1" si="30"/>
        <v>17</v>
      </c>
      <c r="G308">
        <v>36</v>
      </c>
      <c r="H308">
        <v>39</v>
      </c>
      <c r="I308">
        <v>42</v>
      </c>
      <c r="J308">
        <v>40</v>
      </c>
      <c r="K308">
        <v>20</v>
      </c>
      <c r="L308">
        <v>16</v>
      </c>
      <c r="M308">
        <v>28</v>
      </c>
      <c r="N308">
        <v>14</v>
      </c>
      <c r="O308">
        <v>19</v>
      </c>
      <c r="P308">
        <v>12</v>
      </c>
      <c r="Q308">
        <v>20</v>
      </c>
      <c r="R308">
        <v>17</v>
      </c>
      <c r="S308">
        <v>13</v>
      </c>
      <c r="T308">
        <v>20</v>
      </c>
      <c r="U308">
        <v>10</v>
      </c>
      <c r="V308">
        <v>1</v>
      </c>
      <c r="W308">
        <v>1</v>
      </c>
      <c r="X308"/>
      <c r="Y308"/>
      <c r="Z308">
        <v>33</v>
      </c>
      <c r="AA308">
        <v>31</v>
      </c>
      <c r="AB308" s="1">
        <v>24</v>
      </c>
      <c r="AC308" s="1">
        <v>22</v>
      </c>
      <c r="AD308" s="1">
        <v>22</v>
      </c>
      <c r="AE308" s="1">
        <v>29</v>
      </c>
      <c r="AF308" s="1">
        <v>19</v>
      </c>
      <c r="AG308" s="1">
        <v>17</v>
      </c>
      <c r="AP308" s="46"/>
      <c r="BS308" s="47"/>
      <c r="DU308" s="1"/>
      <c r="FI308" s="1"/>
      <c r="GJ308" s="1"/>
      <c r="GL308" s="1"/>
      <c r="GP308" s="1"/>
      <c r="HJ308" s="1"/>
      <c r="IK308" s="1"/>
      <c r="IM308" s="1"/>
      <c r="IQ308" s="1"/>
      <c r="JC308" s="44"/>
      <c r="JV308" s="44"/>
      <c r="PJ308" s="44"/>
    </row>
    <row r="309" spans="1:426" x14ac:dyDescent="0.2">
      <c r="B309" s="43">
        <v>6</v>
      </c>
      <c r="C309" s="66">
        <f t="shared" ca="1" si="30"/>
        <v>3</v>
      </c>
      <c r="G309">
        <v>7</v>
      </c>
      <c r="H309">
        <v>8</v>
      </c>
      <c r="I309">
        <v>13</v>
      </c>
      <c r="J309">
        <v>6</v>
      </c>
      <c r="K309">
        <v>14</v>
      </c>
      <c r="L309">
        <v>10</v>
      </c>
      <c r="M309">
        <v>11</v>
      </c>
      <c r="N309">
        <v>10</v>
      </c>
      <c r="O309">
        <v>6</v>
      </c>
      <c r="P309">
        <v>7</v>
      </c>
      <c r="Q309">
        <v>7</v>
      </c>
      <c r="R309">
        <v>4</v>
      </c>
      <c r="S309">
        <v>10</v>
      </c>
      <c r="T309">
        <v>9</v>
      </c>
      <c r="U309">
        <v>3</v>
      </c>
      <c r="V309">
        <v>1</v>
      </c>
      <c r="W309">
        <v>2</v>
      </c>
      <c r="X309"/>
      <c r="Y309">
        <v>1</v>
      </c>
      <c r="Z309">
        <v>22</v>
      </c>
      <c r="AA309">
        <v>22</v>
      </c>
      <c r="AB309" s="1">
        <v>11</v>
      </c>
      <c r="AC309" s="1">
        <v>6</v>
      </c>
      <c r="AD309" s="1">
        <v>6</v>
      </c>
      <c r="AE309" s="1">
        <v>12</v>
      </c>
      <c r="AF309" s="1">
        <v>11</v>
      </c>
      <c r="AG309" s="1">
        <v>3</v>
      </c>
      <c r="AP309" s="46"/>
      <c r="BS309" s="47"/>
      <c r="DU309" s="1"/>
      <c r="FI309" s="1"/>
      <c r="GJ309" s="1"/>
      <c r="GL309" s="1"/>
      <c r="GP309" s="1"/>
      <c r="HJ309" s="1"/>
      <c r="IK309" s="1"/>
      <c r="IM309" s="1"/>
      <c r="IQ309" s="1"/>
      <c r="JC309" s="44"/>
      <c r="JV309" s="44"/>
      <c r="PJ309" s="44"/>
    </row>
    <row r="310" spans="1:426" x14ac:dyDescent="0.2">
      <c r="B310" s="43">
        <v>7</v>
      </c>
      <c r="C310" s="66">
        <f t="shared" ca="1" si="30"/>
        <v>9</v>
      </c>
      <c r="G310">
        <v>13</v>
      </c>
      <c r="H310">
        <v>16</v>
      </c>
      <c r="I310">
        <v>12</v>
      </c>
      <c r="J310">
        <v>25</v>
      </c>
      <c r="K310">
        <v>15</v>
      </c>
      <c r="L310">
        <v>8</v>
      </c>
      <c r="M310">
        <v>16</v>
      </c>
      <c r="N310">
        <v>19</v>
      </c>
      <c r="O310">
        <v>21</v>
      </c>
      <c r="P310">
        <v>16</v>
      </c>
      <c r="Q310">
        <v>22</v>
      </c>
      <c r="R310">
        <v>11</v>
      </c>
      <c r="S310">
        <v>16</v>
      </c>
      <c r="T310">
        <v>12</v>
      </c>
      <c r="U310">
        <v>4</v>
      </c>
      <c r="V310">
        <v>3</v>
      </c>
      <c r="W310"/>
      <c r="X310"/>
      <c r="Y310">
        <v>1</v>
      </c>
      <c r="Z310">
        <v>25</v>
      </c>
      <c r="AA310">
        <v>31</v>
      </c>
      <c r="AB310" s="1">
        <v>8</v>
      </c>
      <c r="AC310" s="1">
        <v>10</v>
      </c>
      <c r="AD310" s="1">
        <v>18</v>
      </c>
      <c r="AE310" s="1">
        <v>21</v>
      </c>
      <c r="AF310" s="1">
        <v>9</v>
      </c>
      <c r="AG310" s="1">
        <v>9</v>
      </c>
      <c r="AP310" s="46"/>
      <c r="BS310" s="47"/>
      <c r="DU310" s="1"/>
      <c r="FI310" s="1"/>
      <c r="GJ310" s="1"/>
      <c r="GL310" s="1"/>
      <c r="GP310" s="1"/>
      <c r="HJ310" s="1"/>
      <c r="IK310" s="1"/>
      <c r="IM310" s="1"/>
      <c r="IQ310" s="1"/>
      <c r="JC310" s="44"/>
      <c r="JV310" s="44"/>
      <c r="PJ310" s="44"/>
    </row>
    <row r="311" spans="1:426" s="162" customFormat="1" x14ac:dyDescent="0.2">
      <c r="A311" s="159"/>
      <c r="B311" s="159">
        <v>8</v>
      </c>
      <c r="C311" s="160">
        <f t="shared" ca="1" si="30"/>
        <v>75</v>
      </c>
      <c r="D311" s="159"/>
      <c r="E311" s="159"/>
      <c r="F311" s="159"/>
      <c r="G311" s="161">
        <v>192</v>
      </c>
      <c r="H311" s="161">
        <v>170</v>
      </c>
      <c r="I311" s="161">
        <v>198</v>
      </c>
      <c r="J311" s="161">
        <v>184</v>
      </c>
      <c r="K311">
        <v>129</v>
      </c>
      <c r="L311">
        <v>179</v>
      </c>
      <c r="M311">
        <v>157</v>
      </c>
      <c r="N311">
        <v>157</v>
      </c>
      <c r="O311">
        <v>153</v>
      </c>
      <c r="P311">
        <v>158</v>
      </c>
      <c r="Q311">
        <v>165</v>
      </c>
      <c r="R311">
        <v>145</v>
      </c>
      <c r="S311">
        <v>141</v>
      </c>
      <c r="T311">
        <v>127</v>
      </c>
      <c r="U311">
        <v>58</v>
      </c>
      <c r="V311">
        <v>19</v>
      </c>
      <c r="W311" s="161">
        <v>15</v>
      </c>
      <c r="X311" s="161">
        <v>9</v>
      </c>
      <c r="Y311">
        <v>18</v>
      </c>
      <c r="Z311">
        <v>188</v>
      </c>
      <c r="AA311">
        <v>243</v>
      </c>
      <c r="AB311" s="162">
        <v>95</v>
      </c>
      <c r="AC311" s="162">
        <v>160</v>
      </c>
      <c r="AD311" s="162">
        <v>131</v>
      </c>
      <c r="AE311" s="162">
        <v>116</v>
      </c>
      <c r="AF311" s="162">
        <v>101</v>
      </c>
      <c r="AG311" s="162">
        <v>75</v>
      </c>
      <c r="AP311" s="163"/>
      <c r="IN311" s="164"/>
      <c r="JC311" s="164"/>
      <c r="JF311" s="163"/>
      <c r="JN311" s="164"/>
      <c r="JV311" s="164"/>
      <c r="OY311" s="164"/>
      <c r="PJ311" s="164"/>
    </row>
    <row r="312" spans="1:426" x14ac:dyDescent="0.2">
      <c r="B312" s="43">
        <v>9</v>
      </c>
      <c r="C312" s="66">
        <f t="shared" ca="1" si="30"/>
        <v>14</v>
      </c>
      <c r="G312">
        <v>19</v>
      </c>
      <c r="H312">
        <v>23</v>
      </c>
      <c r="I312">
        <v>22</v>
      </c>
      <c r="J312">
        <v>7</v>
      </c>
      <c r="K312">
        <v>15</v>
      </c>
      <c r="L312">
        <v>21</v>
      </c>
      <c r="M312">
        <v>23</v>
      </c>
      <c r="N312">
        <v>7</v>
      </c>
      <c r="O312">
        <v>21</v>
      </c>
      <c r="P312">
        <v>21</v>
      </c>
      <c r="Q312">
        <v>16</v>
      </c>
      <c r="R312">
        <v>20</v>
      </c>
      <c r="S312">
        <v>12</v>
      </c>
      <c r="T312">
        <v>18</v>
      </c>
      <c r="U312">
        <v>7</v>
      </c>
      <c r="V312">
        <v>1</v>
      </c>
      <c r="W312">
        <v>2</v>
      </c>
      <c r="X312">
        <v>2</v>
      </c>
      <c r="Y312">
        <v>3</v>
      </c>
      <c r="Z312">
        <v>21</v>
      </c>
      <c r="AA312">
        <v>39</v>
      </c>
      <c r="AB312" s="1">
        <v>10</v>
      </c>
      <c r="AC312" s="1">
        <v>23</v>
      </c>
      <c r="AD312" s="1">
        <v>8</v>
      </c>
      <c r="AE312" s="1">
        <v>7</v>
      </c>
      <c r="AF312" s="1">
        <v>4</v>
      </c>
      <c r="AG312" s="1">
        <v>14</v>
      </c>
      <c r="AP312" s="46"/>
      <c r="BS312" s="47"/>
      <c r="DU312" s="1"/>
      <c r="FI312" s="1"/>
      <c r="GJ312" s="1"/>
      <c r="GL312" s="1"/>
      <c r="GP312" s="1"/>
      <c r="HJ312" s="1"/>
      <c r="IK312" s="1"/>
      <c r="IM312" s="1"/>
      <c r="IQ312" s="1"/>
      <c r="JC312" s="44"/>
      <c r="JV312" s="44"/>
      <c r="PJ312" s="44"/>
    </row>
    <row r="313" spans="1:426" x14ac:dyDescent="0.2">
      <c r="B313" s="43">
        <v>10</v>
      </c>
      <c r="C313" s="66">
        <f t="shared" ca="1" si="30"/>
        <v>27</v>
      </c>
      <c r="G313">
        <v>45</v>
      </c>
      <c r="H313">
        <v>51</v>
      </c>
      <c r="I313">
        <v>40</v>
      </c>
      <c r="J313">
        <v>40</v>
      </c>
      <c r="K313">
        <v>21</v>
      </c>
      <c r="L313">
        <v>31</v>
      </c>
      <c r="M313">
        <v>34</v>
      </c>
      <c r="N313">
        <v>22</v>
      </c>
      <c r="O313">
        <v>24</v>
      </c>
      <c r="P313">
        <v>31</v>
      </c>
      <c r="Q313">
        <v>13</v>
      </c>
      <c r="R313">
        <v>25</v>
      </c>
      <c r="S313">
        <v>21</v>
      </c>
      <c r="T313">
        <v>32</v>
      </c>
      <c r="U313">
        <v>8</v>
      </c>
      <c r="V313">
        <v>2</v>
      </c>
      <c r="W313">
        <v>3</v>
      </c>
      <c r="X313">
        <v>1</v>
      </c>
      <c r="Y313">
        <v>1</v>
      </c>
      <c r="Z313">
        <v>59</v>
      </c>
      <c r="AA313">
        <v>78</v>
      </c>
      <c r="AB313" s="1">
        <v>53</v>
      </c>
      <c r="AC313" s="1">
        <v>55</v>
      </c>
      <c r="AD313" s="1">
        <v>31</v>
      </c>
      <c r="AE313" s="1">
        <v>45</v>
      </c>
      <c r="AF313" s="1">
        <v>35</v>
      </c>
      <c r="AG313" s="1">
        <v>27</v>
      </c>
      <c r="AP313" s="46"/>
      <c r="BS313" s="47"/>
      <c r="DU313" s="1"/>
      <c r="FI313" s="1"/>
      <c r="GJ313" s="1"/>
      <c r="GL313" s="1"/>
      <c r="GP313" s="1"/>
      <c r="HJ313" s="1"/>
      <c r="IK313" s="1"/>
      <c r="IM313" s="1"/>
      <c r="IQ313" s="1"/>
      <c r="JC313" s="44"/>
      <c r="JV313" s="44"/>
      <c r="PJ313" s="44"/>
    </row>
    <row r="314" spans="1:426" x14ac:dyDescent="0.2">
      <c r="B314" s="43">
        <v>11</v>
      </c>
      <c r="C314" s="66">
        <f t="shared" ca="1" si="30"/>
        <v>29</v>
      </c>
      <c r="G314">
        <v>87</v>
      </c>
      <c r="H314">
        <v>65</v>
      </c>
      <c r="I314">
        <v>68</v>
      </c>
      <c r="J314">
        <v>62</v>
      </c>
      <c r="K314">
        <v>49</v>
      </c>
      <c r="L314">
        <v>65</v>
      </c>
      <c r="M314">
        <v>71</v>
      </c>
      <c r="N314">
        <v>60</v>
      </c>
      <c r="O314">
        <v>51</v>
      </c>
      <c r="P314">
        <v>50</v>
      </c>
      <c r="Q314">
        <v>61</v>
      </c>
      <c r="R314">
        <v>43</v>
      </c>
      <c r="S314">
        <v>42</v>
      </c>
      <c r="T314">
        <v>75</v>
      </c>
      <c r="U314">
        <v>22</v>
      </c>
      <c r="V314">
        <v>7</v>
      </c>
      <c r="W314">
        <v>4</v>
      </c>
      <c r="X314">
        <v>2</v>
      </c>
      <c r="Y314">
        <v>5</v>
      </c>
      <c r="Z314">
        <v>49</v>
      </c>
      <c r="AA314">
        <v>71</v>
      </c>
      <c r="AB314" s="1">
        <v>80</v>
      </c>
      <c r="AC314" s="1">
        <v>106</v>
      </c>
      <c r="AD314" s="1">
        <v>84</v>
      </c>
      <c r="AE314" s="1">
        <v>28</v>
      </c>
      <c r="AF314" s="1">
        <v>39</v>
      </c>
      <c r="AG314" s="1">
        <v>29</v>
      </c>
      <c r="AP314" s="46"/>
      <c r="BS314" s="47"/>
      <c r="DU314" s="1"/>
      <c r="FI314" s="1"/>
      <c r="GJ314" s="1"/>
      <c r="GL314" s="1"/>
      <c r="GP314" s="1"/>
      <c r="HJ314" s="1"/>
      <c r="IK314" s="1"/>
      <c r="IM314" s="1"/>
      <c r="IQ314" s="1"/>
      <c r="JC314" s="44"/>
      <c r="JV314" s="44"/>
      <c r="PJ314" s="44"/>
    </row>
    <row r="315" spans="1:426" x14ac:dyDescent="0.2">
      <c r="B315" s="43">
        <v>12</v>
      </c>
      <c r="C315" s="66">
        <f t="shared" ca="1" si="30"/>
        <v>427</v>
      </c>
      <c r="G315">
        <v>160</v>
      </c>
      <c r="H315">
        <v>157</v>
      </c>
      <c r="I315">
        <v>140</v>
      </c>
      <c r="J315">
        <v>150</v>
      </c>
      <c r="K315">
        <v>124</v>
      </c>
      <c r="L315">
        <v>193</v>
      </c>
      <c r="M315">
        <v>200</v>
      </c>
      <c r="N315">
        <v>132</v>
      </c>
      <c r="O315">
        <v>102</v>
      </c>
      <c r="P315">
        <v>98</v>
      </c>
      <c r="Q315">
        <v>80</v>
      </c>
      <c r="R315">
        <v>90</v>
      </c>
      <c r="S315">
        <v>92</v>
      </c>
      <c r="T315">
        <v>117</v>
      </c>
      <c r="U315">
        <v>42</v>
      </c>
      <c r="V315">
        <v>2</v>
      </c>
      <c r="W315">
        <v>11</v>
      </c>
      <c r="X315">
        <v>7</v>
      </c>
      <c r="Y315">
        <v>8</v>
      </c>
      <c r="Z315">
        <v>212</v>
      </c>
      <c r="AA315">
        <v>325</v>
      </c>
      <c r="AB315" s="1">
        <v>252</v>
      </c>
      <c r="AC315" s="1">
        <v>227</v>
      </c>
      <c r="AD315" s="1">
        <v>190</v>
      </c>
      <c r="AE315" s="1">
        <v>108</v>
      </c>
      <c r="AF315" s="1">
        <v>691</v>
      </c>
      <c r="AG315" s="1">
        <v>427</v>
      </c>
      <c r="AP315" s="46"/>
      <c r="BS315" s="47"/>
      <c r="DU315" s="1"/>
      <c r="FI315" s="1"/>
      <c r="GJ315" s="1"/>
      <c r="GL315" s="1"/>
      <c r="GP315" s="1"/>
      <c r="HJ315" s="1"/>
      <c r="IK315" s="1"/>
      <c r="IM315" s="1"/>
      <c r="IQ315" s="1"/>
      <c r="JC315" s="44"/>
      <c r="JV315" s="44"/>
      <c r="PJ315" s="44"/>
    </row>
    <row r="316" spans="1:426" x14ac:dyDescent="0.2">
      <c r="B316" s="43">
        <v>13</v>
      </c>
      <c r="C316" s="66">
        <f t="shared" ca="1" si="30"/>
        <v>22</v>
      </c>
      <c r="G316">
        <v>31</v>
      </c>
      <c r="H316">
        <v>22</v>
      </c>
      <c r="I316">
        <v>31</v>
      </c>
      <c r="J316">
        <v>29</v>
      </c>
      <c r="K316">
        <v>29</v>
      </c>
      <c r="L316">
        <v>37</v>
      </c>
      <c r="M316">
        <v>46</v>
      </c>
      <c r="N316">
        <v>42</v>
      </c>
      <c r="O316">
        <v>22</v>
      </c>
      <c r="P316">
        <v>24</v>
      </c>
      <c r="Q316">
        <v>22</v>
      </c>
      <c r="R316">
        <v>16</v>
      </c>
      <c r="S316">
        <v>15</v>
      </c>
      <c r="T316">
        <v>24</v>
      </c>
      <c r="U316">
        <v>9</v>
      </c>
      <c r="V316">
        <v>6</v>
      </c>
      <c r="W316"/>
      <c r="X316">
        <v>1</v>
      </c>
      <c r="Y316"/>
      <c r="Z316">
        <v>18</v>
      </c>
      <c r="AA316">
        <v>32</v>
      </c>
      <c r="AB316" s="1">
        <v>44</v>
      </c>
      <c r="AC316" s="1">
        <v>20</v>
      </c>
      <c r="AD316" s="1">
        <v>34</v>
      </c>
      <c r="AE316" s="1">
        <v>26</v>
      </c>
      <c r="AF316" s="1">
        <v>30</v>
      </c>
      <c r="AG316" s="1">
        <v>22</v>
      </c>
      <c r="AP316" s="46"/>
      <c r="BS316" s="47"/>
      <c r="DU316" s="1"/>
      <c r="FI316" s="1"/>
      <c r="GJ316" s="1"/>
      <c r="GL316" s="1"/>
      <c r="GP316" s="1"/>
      <c r="HJ316" s="1"/>
      <c r="IK316" s="1"/>
      <c r="IM316" s="1"/>
      <c r="IQ316" s="1"/>
      <c r="JC316" s="44"/>
      <c r="JV316" s="44"/>
      <c r="PJ316" s="44"/>
    </row>
    <row r="317" spans="1:426" x14ac:dyDescent="0.2">
      <c r="B317" s="43">
        <v>14</v>
      </c>
      <c r="C317" s="66">
        <f t="shared" ca="1" si="30"/>
        <v>38</v>
      </c>
      <c r="G317">
        <v>34</v>
      </c>
      <c r="H317">
        <v>46</v>
      </c>
      <c r="I317">
        <v>52</v>
      </c>
      <c r="J317">
        <v>33</v>
      </c>
      <c r="K317">
        <v>31</v>
      </c>
      <c r="L317">
        <v>33</v>
      </c>
      <c r="M317">
        <v>46</v>
      </c>
      <c r="N317">
        <v>31</v>
      </c>
      <c r="O317">
        <v>48</v>
      </c>
      <c r="P317">
        <v>31</v>
      </c>
      <c r="Q317">
        <v>30</v>
      </c>
      <c r="R317">
        <v>31</v>
      </c>
      <c r="S317">
        <v>22</v>
      </c>
      <c r="T317">
        <v>38</v>
      </c>
      <c r="U317">
        <v>19</v>
      </c>
      <c r="V317">
        <v>5</v>
      </c>
      <c r="W317">
        <v>3</v>
      </c>
      <c r="X317">
        <v>3</v>
      </c>
      <c r="Y317">
        <v>3</v>
      </c>
      <c r="Z317">
        <v>45</v>
      </c>
      <c r="AA317">
        <v>117</v>
      </c>
      <c r="AB317" s="1">
        <v>60</v>
      </c>
      <c r="AC317" s="1">
        <v>52</v>
      </c>
      <c r="AD317" s="1">
        <v>51</v>
      </c>
      <c r="AE317" s="1">
        <v>34</v>
      </c>
      <c r="AF317" s="1">
        <v>53</v>
      </c>
      <c r="AG317" s="1">
        <v>38</v>
      </c>
      <c r="AP317" s="46"/>
      <c r="BS317" s="47"/>
      <c r="DU317" s="1"/>
      <c r="FI317" s="1"/>
      <c r="GJ317" s="1"/>
      <c r="GL317" s="1"/>
      <c r="GP317" s="1"/>
      <c r="HJ317" s="1"/>
      <c r="IK317" s="1"/>
      <c r="IM317" s="1"/>
      <c r="IQ317" s="1"/>
      <c r="JC317" s="44"/>
      <c r="JV317" s="44"/>
      <c r="PJ317" s="44"/>
    </row>
    <row r="318" spans="1:426" x14ac:dyDescent="0.2">
      <c r="B318" s="43">
        <v>15</v>
      </c>
      <c r="C318" s="66">
        <f t="shared" ca="1" si="30"/>
        <v>45</v>
      </c>
      <c r="G318">
        <v>129</v>
      </c>
      <c r="H318">
        <v>121</v>
      </c>
      <c r="I318">
        <v>112</v>
      </c>
      <c r="J318">
        <v>105</v>
      </c>
      <c r="K318">
        <v>83</v>
      </c>
      <c r="L318">
        <v>102</v>
      </c>
      <c r="M318">
        <v>105</v>
      </c>
      <c r="N318">
        <v>114</v>
      </c>
      <c r="O318">
        <v>119</v>
      </c>
      <c r="P318">
        <v>103</v>
      </c>
      <c r="Q318">
        <v>102</v>
      </c>
      <c r="R318">
        <v>99</v>
      </c>
      <c r="S318">
        <v>75</v>
      </c>
      <c r="T318">
        <v>97</v>
      </c>
      <c r="U318">
        <v>32</v>
      </c>
      <c r="V318">
        <v>11</v>
      </c>
      <c r="W318">
        <v>8</v>
      </c>
      <c r="X318">
        <v>11</v>
      </c>
      <c r="Y318">
        <v>14</v>
      </c>
      <c r="Z318">
        <v>113</v>
      </c>
      <c r="AA318">
        <v>132</v>
      </c>
      <c r="AB318" s="1">
        <v>104</v>
      </c>
      <c r="AC318" s="1">
        <v>65</v>
      </c>
      <c r="AD318" s="1">
        <v>79</v>
      </c>
      <c r="AE318" s="1">
        <v>33</v>
      </c>
      <c r="AF318" s="1">
        <v>64</v>
      </c>
      <c r="AG318" s="1">
        <v>45</v>
      </c>
      <c r="AP318" s="46"/>
      <c r="BS318" s="47"/>
      <c r="DU318" s="1"/>
      <c r="FI318" s="1"/>
      <c r="GJ318" s="1"/>
      <c r="GL318" s="1"/>
      <c r="GP318" s="1"/>
      <c r="HJ318" s="1"/>
      <c r="IK318" s="1"/>
      <c r="IM318" s="1"/>
      <c r="IQ318" s="1"/>
      <c r="JC318" s="44"/>
      <c r="JV318" s="44"/>
      <c r="PJ318" s="44"/>
    </row>
    <row r="319" spans="1:426" x14ac:dyDescent="0.2">
      <c r="B319" s="43">
        <v>16</v>
      </c>
      <c r="C319" s="66">
        <f t="shared" ca="1" si="30"/>
        <v>11</v>
      </c>
      <c r="G319">
        <v>52</v>
      </c>
      <c r="H319">
        <v>50</v>
      </c>
      <c r="I319">
        <v>33</v>
      </c>
      <c r="J319">
        <v>31</v>
      </c>
      <c r="K319">
        <v>34</v>
      </c>
      <c r="L319">
        <v>26</v>
      </c>
      <c r="M319">
        <v>38</v>
      </c>
      <c r="N319">
        <v>41</v>
      </c>
      <c r="O319">
        <v>44</v>
      </c>
      <c r="P319">
        <v>45</v>
      </c>
      <c r="Q319">
        <v>36</v>
      </c>
      <c r="R319">
        <v>51</v>
      </c>
      <c r="S319">
        <v>52</v>
      </c>
      <c r="T319">
        <v>44</v>
      </c>
      <c r="U319">
        <v>14</v>
      </c>
      <c r="V319">
        <v>2</v>
      </c>
      <c r="W319">
        <v>4</v>
      </c>
      <c r="X319">
        <v>4</v>
      </c>
      <c r="Y319">
        <v>2</v>
      </c>
      <c r="Z319">
        <v>40</v>
      </c>
      <c r="AA319">
        <v>89</v>
      </c>
      <c r="AB319" s="1">
        <v>57</v>
      </c>
      <c r="AC319" s="1">
        <v>57</v>
      </c>
      <c r="AD319" s="1">
        <v>68</v>
      </c>
      <c r="AE319" s="1">
        <v>39</v>
      </c>
      <c r="AF319" s="1">
        <v>15</v>
      </c>
      <c r="AG319" s="1">
        <v>11</v>
      </c>
      <c r="AP319" s="46"/>
      <c r="BS319" s="47"/>
      <c r="DU319" s="1"/>
      <c r="FI319" s="1"/>
      <c r="GJ319" s="1"/>
      <c r="GL319" s="1"/>
      <c r="GP319" s="1"/>
      <c r="HJ319" s="1"/>
      <c r="IK319" s="1"/>
      <c r="IM319" s="1"/>
      <c r="IQ319" s="1"/>
      <c r="JC319" s="44"/>
      <c r="JV319" s="44"/>
      <c r="PJ319" s="44"/>
    </row>
    <row r="320" spans="1:426" x14ac:dyDescent="0.2">
      <c r="B320" s="43">
        <v>17</v>
      </c>
      <c r="C320" s="66">
        <f t="shared" ca="1" si="30"/>
        <v>45</v>
      </c>
      <c r="G320">
        <v>41</v>
      </c>
      <c r="H320">
        <v>53</v>
      </c>
      <c r="I320">
        <v>31</v>
      </c>
      <c r="J320">
        <v>36</v>
      </c>
      <c r="K320">
        <v>35</v>
      </c>
      <c r="L320">
        <v>40</v>
      </c>
      <c r="M320">
        <v>49</v>
      </c>
      <c r="N320">
        <v>36</v>
      </c>
      <c r="O320">
        <v>45</v>
      </c>
      <c r="P320">
        <v>34</v>
      </c>
      <c r="Q320">
        <v>27</v>
      </c>
      <c r="R320">
        <v>24</v>
      </c>
      <c r="S320">
        <v>31</v>
      </c>
      <c r="T320">
        <v>31</v>
      </c>
      <c r="U320">
        <v>15</v>
      </c>
      <c r="V320">
        <v>7</v>
      </c>
      <c r="W320">
        <v>4</v>
      </c>
      <c r="X320"/>
      <c r="Y320">
        <v>2</v>
      </c>
      <c r="Z320">
        <v>73</v>
      </c>
      <c r="AA320">
        <v>89</v>
      </c>
      <c r="AB320" s="1">
        <v>77</v>
      </c>
      <c r="AC320" s="1">
        <v>59</v>
      </c>
      <c r="AD320" s="1">
        <v>82</v>
      </c>
      <c r="AE320" s="1">
        <v>42</v>
      </c>
      <c r="AF320" s="1">
        <v>86</v>
      </c>
      <c r="AG320" s="1">
        <v>45</v>
      </c>
      <c r="AP320" s="46"/>
      <c r="BS320" s="47"/>
      <c r="DU320" s="1"/>
      <c r="FI320" s="1"/>
      <c r="GJ320" s="1"/>
      <c r="GL320" s="1"/>
      <c r="GP320" s="1"/>
      <c r="HJ320" s="1"/>
      <c r="IK320" s="1"/>
      <c r="IM320" s="1"/>
      <c r="IQ320" s="1"/>
      <c r="JC320" s="44"/>
      <c r="JV320" s="44"/>
      <c r="PJ320" s="44"/>
    </row>
    <row r="321" spans="1:473" x14ac:dyDescent="0.2">
      <c r="B321" s="43">
        <v>18</v>
      </c>
      <c r="C321" s="66">
        <f t="shared" ca="1" si="30"/>
        <v>39</v>
      </c>
      <c r="G321">
        <v>63</v>
      </c>
      <c r="H321">
        <v>46</v>
      </c>
      <c r="I321">
        <v>48</v>
      </c>
      <c r="J321">
        <v>29</v>
      </c>
      <c r="K321">
        <v>28</v>
      </c>
      <c r="L321">
        <v>26</v>
      </c>
      <c r="M321">
        <v>32</v>
      </c>
      <c r="N321">
        <v>20</v>
      </c>
      <c r="O321">
        <v>28</v>
      </c>
      <c r="P321">
        <v>27</v>
      </c>
      <c r="Q321">
        <v>17</v>
      </c>
      <c r="R321">
        <v>30</v>
      </c>
      <c r="S321">
        <v>33</v>
      </c>
      <c r="T321">
        <v>27</v>
      </c>
      <c r="U321">
        <v>13</v>
      </c>
      <c r="V321">
        <v>6</v>
      </c>
      <c r="W321">
        <v>2</v>
      </c>
      <c r="X321">
        <v>3</v>
      </c>
      <c r="Y321">
        <v>4</v>
      </c>
      <c r="Z321">
        <v>34</v>
      </c>
      <c r="AA321">
        <v>66</v>
      </c>
      <c r="AB321" s="1">
        <v>54</v>
      </c>
      <c r="AC321" s="1">
        <v>32</v>
      </c>
      <c r="AD321" s="1">
        <v>32</v>
      </c>
      <c r="AE321" s="1">
        <v>26</v>
      </c>
      <c r="AF321" s="1">
        <v>27</v>
      </c>
      <c r="AG321" s="1">
        <v>39</v>
      </c>
      <c r="AP321" s="46"/>
      <c r="BS321" s="47"/>
      <c r="DU321" s="1"/>
      <c r="FI321" s="1"/>
      <c r="GJ321" s="1"/>
      <c r="GL321" s="1"/>
      <c r="GP321" s="1"/>
      <c r="HJ321" s="1"/>
      <c r="IK321" s="1"/>
      <c r="IM321" s="1"/>
      <c r="IQ321" s="1"/>
      <c r="JC321" s="44"/>
      <c r="JV321" s="44"/>
      <c r="PJ321" s="44"/>
    </row>
    <row r="322" spans="1:473" s="162" customFormat="1" x14ac:dyDescent="0.2">
      <c r="A322" s="159"/>
      <c r="B322" s="159">
        <v>19</v>
      </c>
      <c r="C322" s="160">
        <f t="shared" ca="1" si="30"/>
        <v>5</v>
      </c>
      <c r="D322" s="159"/>
      <c r="E322" s="159"/>
      <c r="F322" s="159"/>
      <c r="G322" s="161">
        <v>16</v>
      </c>
      <c r="H322" s="161">
        <v>12</v>
      </c>
      <c r="I322" s="161">
        <v>7</v>
      </c>
      <c r="J322" s="161">
        <v>12</v>
      </c>
      <c r="K322" s="161">
        <v>6</v>
      </c>
      <c r="L322">
        <v>6</v>
      </c>
      <c r="M322">
        <v>15</v>
      </c>
      <c r="N322">
        <v>13</v>
      </c>
      <c r="O322">
        <v>7</v>
      </c>
      <c r="P322">
        <v>14</v>
      </c>
      <c r="Q322">
        <v>11</v>
      </c>
      <c r="R322">
        <v>15</v>
      </c>
      <c r="S322" s="161">
        <v>7</v>
      </c>
      <c r="T322">
        <v>21</v>
      </c>
      <c r="U322">
        <v>4</v>
      </c>
      <c r="V322">
        <v>6</v>
      </c>
      <c r="W322">
        <v>4</v>
      </c>
      <c r="X322" s="161"/>
      <c r="Y322">
        <v>1</v>
      </c>
      <c r="Z322">
        <v>33</v>
      </c>
      <c r="AA322">
        <v>28</v>
      </c>
      <c r="AB322" s="162">
        <v>29</v>
      </c>
      <c r="AC322" s="162">
        <v>14</v>
      </c>
      <c r="AD322" s="162">
        <v>21</v>
      </c>
      <c r="AE322" s="162">
        <v>17</v>
      </c>
      <c r="AF322" s="162">
        <v>24</v>
      </c>
      <c r="AG322" s="162">
        <v>5</v>
      </c>
      <c r="AP322" s="163"/>
      <c r="IN322" s="164"/>
      <c r="JC322" s="164"/>
      <c r="JF322" s="163"/>
      <c r="JN322" s="164"/>
      <c r="JV322" s="164"/>
      <c r="PJ322" s="164"/>
    </row>
    <row r="323" spans="1:473" x14ac:dyDescent="0.2">
      <c r="B323" s="43">
        <v>20</v>
      </c>
      <c r="C323" s="66">
        <f t="shared" ca="1" si="30"/>
        <v>13</v>
      </c>
      <c r="G323">
        <v>14</v>
      </c>
      <c r="H323">
        <v>31</v>
      </c>
      <c r="I323">
        <v>22</v>
      </c>
      <c r="J323">
        <v>25</v>
      </c>
      <c r="K323">
        <v>20</v>
      </c>
      <c r="L323">
        <v>23</v>
      </c>
      <c r="M323">
        <v>18</v>
      </c>
      <c r="N323">
        <v>26</v>
      </c>
      <c r="O323">
        <v>32</v>
      </c>
      <c r="P323">
        <v>16</v>
      </c>
      <c r="Q323">
        <v>14</v>
      </c>
      <c r="R323">
        <v>18</v>
      </c>
      <c r="S323">
        <v>23</v>
      </c>
      <c r="T323">
        <v>22</v>
      </c>
      <c r="U323">
        <v>7</v>
      </c>
      <c r="V323">
        <v>2</v>
      </c>
      <c r="W323">
        <v>4</v>
      </c>
      <c r="X323">
        <v>1</v>
      </c>
      <c r="Y323">
        <v>1</v>
      </c>
      <c r="Z323">
        <v>12</v>
      </c>
      <c r="AA323">
        <v>36</v>
      </c>
      <c r="AB323" s="1">
        <v>48</v>
      </c>
      <c r="AC323" s="1">
        <v>38</v>
      </c>
      <c r="AD323" s="1">
        <v>22</v>
      </c>
      <c r="AE323" s="1">
        <v>32</v>
      </c>
      <c r="AF323" s="1">
        <v>21</v>
      </c>
      <c r="AG323" s="1">
        <v>13</v>
      </c>
      <c r="AP323" s="46"/>
      <c r="BS323" s="47"/>
      <c r="DU323" s="1"/>
      <c r="FI323" s="1"/>
      <c r="GJ323" s="1"/>
      <c r="GL323" s="1"/>
      <c r="GP323" s="1"/>
      <c r="HJ323" s="1"/>
      <c r="IK323" s="1"/>
      <c r="IM323" s="1"/>
      <c r="IQ323" s="1"/>
      <c r="JC323" s="44"/>
      <c r="JV323" s="44"/>
      <c r="PJ323" s="44"/>
    </row>
    <row r="324" spans="1:473" x14ac:dyDescent="0.2">
      <c r="B324" s="43">
        <v>21</v>
      </c>
      <c r="C324" s="66">
        <f t="shared" ca="1" si="30"/>
        <v>31</v>
      </c>
      <c r="G324">
        <v>39</v>
      </c>
      <c r="H324">
        <v>55</v>
      </c>
      <c r="I324">
        <v>50</v>
      </c>
      <c r="J324">
        <v>38</v>
      </c>
      <c r="K324">
        <v>31</v>
      </c>
      <c r="L324">
        <v>30</v>
      </c>
      <c r="M324">
        <v>34</v>
      </c>
      <c r="N324">
        <v>36</v>
      </c>
      <c r="O324">
        <v>30</v>
      </c>
      <c r="P324">
        <v>32</v>
      </c>
      <c r="Q324">
        <v>32</v>
      </c>
      <c r="R324">
        <v>20</v>
      </c>
      <c r="S324">
        <v>25</v>
      </c>
      <c r="T324">
        <v>48</v>
      </c>
      <c r="U324">
        <v>10</v>
      </c>
      <c r="V324">
        <v>1</v>
      </c>
      <c r="W324">
        <v>1</v>
      </c>
      <c r="X324">
        <v>1</v>
      </c>
      <c r="Y324">
        <v>4</v>
      </c>
      <c r="Z324">
        <v>60</v>
      </c>
      <c r="AA324">
        <v>110</v>
      </c>
      <c r="AB324" s="1">
        <v>89</v>
      </c>
      <c r="AC324" s="1">
        <v>64</v>
      </c>
      <c r="AD324" s="1">
        <v>48</v>
      </c>
      <c r="AE324" s="1">
        <v>49</v>
      </c>
      <c r="AF324" s="1">
        <v>86</v>
      </c>
      <c r="AG324" s="1">
        <v>31</v>
      </c>
      <c r="AP324" s="46"/>
      <c r="BS324" s="47"/>
      <c r="DU324" s="1"/>
      <c r="FI324" s="1"/>
      <c r="GJ324" s="1"/>
      <c r="GL324" s="1"/>
      <c r="GP324" s="1"/>
      <c r="HJ324" s="1"/>
      <c r="IK324" s="1"/>
      <c r="IM324" s="1"/>
      <c r="IQ324" s="1"/>
      <c r="JC324" s="44"/>
      <c r="JV324" s="44"/>
      <c r="PJ324" s="44"/>
    </row>
    <row r="325" spans="1:473" x14ac:dyDescent="0.2">
      <c r="B325" s="43">
        <v>22</v>
      </c>
      <c r="C325" s="66">
        <f t="shared" ca="1" si="30"/>
        <v>51</v>
      </c>
      <c r="G325">
        <v>83</v>
      </c>
      <c r="H325">
        <v>88</v>
      </c>
      <c r="I325">
        <v>82</v>
      </c>
      <c r="J325">
        <v>61</v>
      </c>
      <c r="K325">
        <v>66</v>
      </c>
      <c r="L325">
        <v>61</v>
      </c>
      <c r="M325">
        <v>64</v>
      </c>
      <c r="N325">
        <v>53</v>
      </c>
      <c r="O325">
        <v>53</v>
      </c>
      <c r="P325">
        <v>61</v>
      </c>
      <c r="Q325">
        <v>61</v>
      </c>
      <c r="R325">
        <v>72</v>
      </c>
      <c r="S325">
        <v>52</v>
      </c>
      <c r="T325">
        <v>59</v>
      </c>
      <c r="U325">
        <v>21</v>
      </c>
      <c r="V325">
        <v>10</v>
      </c>
      <c r="W325">
        <v>9</v>
      </c>
      <c r="X325">
        <v>9</v>
      </c>
      <c r="Y325">
        <v>10</v>
      </c>
      <c r="Z325">
        <v>93</v>
      </c>
      <c r="AA325">
        <v>116</v>
      </c>
      <c r="AB325" s="1">
        <v>110</v>
      </c>
      <c r="AC325" s="1">
        <v>79</v>
      </c>
      <c r="AD325" s="1">
        <v>67</v>
      </c>
      <c r="AE325" s="1">
        <v>84</v>
      </c>
      <c r="AF325" s="1">
        <v>105</v>
      </c>
      <c r="AG325" s="1">
        <v>51</v>
      </c>
      <c r="AP325" s="46"/>
      <c r="BS325" s="47"/>
      <c r="DU325" s="1"/>
      <c r="FI325" s="1"/>
      <c r="GJ325" s="1"/>
      <c r="GL325" s="1"/>
      <c r="GP325" s="1"/>
      <c r="HJ325" s="1"/>
      <c r="IK325" s="1"/>
      <c r="IM325" s="1"/>
      <c r="IQ325" s="1"/>
      <c r="JC325" s="44"/>
      <c r="JV325" s="44"/>
      <c r="OY325" s="44"/>
      <c r="PJ325" s="44"/>
    </row>
    <row r="326" spans="1:473" x14ac:dyDescent="0.2">
      <c r="B326" s="43">
        <v>23</v>
      </c>
      <c r="C326" s="66">
        <f t="shared" ca="1" si="30"/>
        <v>208</v>
      </c>
      <c r="G326">
        <v>281</v>
      </c>
      <c r="H326">
        <v>313</v>
      </c>
      <c r="I326">
        <v>264</v>
      </c>
      <c r="J326">
        <v>238</v>
      </c>
      <c r="K326">
        <v>206</v>
      </c>
      <c r="L326">
        <v>222</v>
      </c>
      <c r="M326">
        <v>204</v>
      </c>
      <c r="N326">
        <v>204</v>
      </c>
      <c r="O326">
        <v>214</v>
      </c>
      <c r="P326">
        <v>233</v>
      </c>
      <c r="Q326">
        <v>214</v>
      </c>
      <c r="R326">
        <v>161</v>
      </c>
      <c r="S326">
        <v>188</v>
      </c>
      <c r="T326">
        <v>201</v>
      </c>
      <c r="U326">
        <v>65</v>
      </c>
      <c r="V326">
        <v>27</v>
      </c>
      <c r="W326">
        <v>20</v>
      </c>
      <c r="X326">
        <v>15</v>
      </c>
      <c r="Y326">
        <v>33</v>
      </c>
      <c r="Z326">
        <v>130</v>
      </c>
      <c r="AA326">
        <v>218</v>
      </c>
      <c r="AB326" s="1">
        <v>210</v>
      </c>
      <c r="AC326" s="1">
        <v>240</v>
      </c>
      <c r="AD326" s="1">
        <v>148</v>
      </c>
      <c r="AE326" s="1">
        <v>169</v>
      </c>
      <c r="AF326" s="1">
        <v>186</v>
      </c>
      <c r="AG326" s="1">
        <v>208</v>
      </c>
      <c r="AP326" s="46"/>
      <c r="BS326" s="47"/>
      <c r="DU326" s="1"/>
      <c r="FI326" s="1"/>
      <c r="GJ326" s="1"/>
      <c r="GL326" s="1"/>
      <c r="GP326" s="1"/>
      <c r="HJ326" s="1"/>
      <c r="IK326" s="1"/>
      <c r="IM326" s="1"/>
      <c r="IQ326" s="1"/>
      <c r="JC326" s="44"/>
      <c r="JV326" s="44"/>
      <c r="PJ326" s="44"/>
    </row>
    <row r="327" spans="1:473" x14ac:dyDescent="0.2">
      <c r="B327" s="43">
        <v>24</v>
      </c>
      <c r="C327" s="66">
        <f t="shared" ca="1" si="30"/>
        <v>74</v>
      </c>
      <c r="G327">
        <v>46</v>
      </c>
      <c r="H327">
        <v>42</v>
      </c>
      <c r="I327">
        <v>42</v>
      </c>
      <c r="J327">
        <v>24</v>
      </c>
      <c r="K327">
        <v>34</v>
      </c>
      <c r="L327">
        <v>31</v>
      </c>
      <c r="M327">
        <v>20</v>
      </c>
      <c r="N327">
        <v>32</v>
      </c>
      <c r="O327">
        <v>46</v>
      </c>
      <c r="P327">
        <v>42</v>
      </c>
      <c r="Q327">
        <v>41</v>
      </c>
      <c r="R327">
        <v>35</v>
      </c>
      <c r="S327">
        <v>37</v>
      </c>
      <c r="T327">
        <v>31</v>
      </c>
      <c r="U327">
        <v>6</v>
      </c>
      <c r="V327">
        <v>8</v>
      </c>
      <c r="W327">
        <v>2</v>
      </c>
      <c r="X327"/>
      <c r="Y327">
        <v>8</v>
      </c>
      <c r="Z327">
        <v>68</v>
      </c>
      <c r="AA327">
        <v>138</v>
      </c>
      <c r="AB327" s="1">
        <v>73</v>
      </c>
      <c r="AC327" s="1">
        <v>76</v>
      </c>
      <c r="AD327" s="1">
        <v>53</v>
      </c>
      <c r="AE327" s="1">
        <v>27</v>
      </c>
      <c r="AF327" s="1">
        <v>93</v>
      </c>
      <c r="AG327" s="1">
        <v>74</v>
      </c>
      <c r="AP327" s="46"/>
      <c r="BS327" s="47"/>
      <c r="DU327" s="1"/>
      <c r="FI327" s="1"/>
      <c r="GJ327" s="1"/>
      <c r="GL327" s="1"/>
      <c r="GP327" s="1"/>
      <c r="HJ327" s="1"/>
      <c r="IK327" s="1"/>
      <c r="IM327" s="1"/>
      <c r="IQ327" s="1"/>
      <c r="JC327" s="44"/>
      <c r="JV327" s="44"/>
      <c r="PJ327" s="44"/>
    </row>
    <row r="328" spans="1:473" x14ac:dyDescent="0.2">
      <c r="B328" s="71">
        <v>25</v>
      </c>
      <c r="C328" s="180">
        <f ca="1">SUM(C304:C327)</f>
        <v>1213</v>
      </c>
      <c r="G328">
        <v>1519</v>
      </c>
      <c r="H328">
        <v>1565</v>
      </c>
      <c r="I328">
        <v>1440</v>
      </c>
      <c r="J328">
        <v>1298</v>
      </c>
      <c r="K328">
        <v>1114</v>
      </c>
      <c r="L328">
        <v>1283</v>
      </c>
      <c r="M328">
        <v>1337</v>
      </c>
      <c r="N328">
        <v>1196</v>
      </c>
      <c r="O328">
        <v>1187</v>
      </c>
      <c r="P328">
        <v>1164</v>
      </c>
      <c r="Q328">
        <v>1096</v>
      </c>
      <c r="R328">
        <v>1010</v>
      </c>
      <c r="S328">
        <v>994</v>
      </c>
      <c r="T328">
        <v>1187</v>
      </c>
      <c r="U328">
        <v>403</v>
      </c>
      <c r="V328">
        <v>130</v>
      </c>
      <c r="W328">
        <v>101</v>
      </c>
      <c r="X328">
        <v>73</v>
      </c>
      <c r="Y328">
        <v>121</v>
      </c>
      <c r="Z328">
        <v>1479</v>
      </c>
      <c r="AA328">
        <v>2210</v>
      </c>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4"/>
      <c r="CE328" s="74"/>
      <c r="CF328" s="74"/>
      <c r="CG328" s="74"/>
      <c r="CH328" s="74"/>
      <c r="CI328" s="74"/>
      <c r="CJ328" s="74"/>
      <c r="CK328" s="74"/>
      <c r="CL328" s="74"/>
      <c r="CM328" s="74"/>
      <c r="CN328" s="74"/>
      <c r="CO328" s="74"/>
      <c r="CP328" s="74"/>
      <c r="CQ328" s="74"/>
      <c r="CR328" s="74"/>
      <c r="CS328" s="74"/>
      <c r="CT328" s="74"/>
      <c r="CU328" s="74"/>
      <c r="CV328" s="74"/>
      <c r="CW328" s="74"/>
      <c r="CX328" s="74"/>
      <c r="CY328" s="74"/>
      <c r="CZ328" s="74"/>
      <c r="DA328" s="74"/>
      <c r="DB328" s="74"/>
      <c r="DC328" s="74"/>
      <c r="DD328" s="74"/>
      <c r="DE328" s="74"/>
      <c r="DF328" s="74"/>
      <c r="DG328" s="74"/>
      <c r="DH328" s="74"/>
      <c r="DI328" s="74"/>
      <c r="DJ328" s="74"/>
      <c r="DK328" s="74"/>
      <c r="DL328" s="74"/>
      <c r="DM328" s="74"/>
      <c r="DN328" s="74"/>
      <c r="DO328" s="74"/>
      <c r="DP328" s="74"/>
      <c r="DQ328" s="74"/>
      <c r="DR328" s="74"/>
      <c r="DS328" s="74"/>
      <c r="DT328" s="74"/>
      <c r="DU328" s="74"/>
      <c r="DV328" s="74"/>
      <c r="DW328" s="74"/>
      <c r="DX328" s="74"/>
      <c r="DY328" s="74"/>
      <c r="DZ328" s="74"/>
      <c r="EA328" s="74"/>
      <c r="EB328" s="74"/>
      <c r="EC328" s="74"/>
      <c r="ED328" s="74"/>
      <c r="EE328" s="74"/>
      <c r="EF328" s="74"/>
      <c r="EG328" s="74"/>
      <c r="EH328" s="74"/>
      <c r="EI328" s="74"/>
      <c r="EJ328" s="74"/>
      <c r="EK328" s="74"/>
      <c r="EL328" s="74"/>
      <c r="EM328" s="74"/>
      <c r="EN328" s="74"/>
      <c r="EO328" s="74"/>
      <c r="EP328" s="74"/>
      <c r="EQ328" s="74"/>
      <c r="ER328" s="74"/>
      <c r="ES328" s="74"/>
      <c r="ET328" s="74"/>
      <c r="EU328" s="74"/>
      <c r="EV328" s="74"/>
      <c r="EW328" s="74"/>
      <c r="EX328" s="74"/>
      <c r="EY328" s="105"/>
      <c r="EZ328" s="105"/>
      <c r="FA328" s="74"/>
      <c r="FB328" s="105"/>
      <c r="FC328" s="74"/>
      <c r="FD328" s="74"/>
      <c r="FE328" s="105"/>
      <c r="FF328" s="74"/>
      <c r="FG328" s="74"/>
      <c r="FH328" s="74"/>
      <c r="FI328" s="92"/>
      <c r="FJ328" s="74"/>
      <c r="FK328" s="74"/>
      <c r="FL328" s="74"/>
      <c r="FM328" s="74"/>
      <c r="FN328" s="74"/>
      <c r="FO328" s="74"/>
      <c r="FP328" s="74"/>
      <c r="FQ328" s="74"/>
      <c r="FR328" s="74"/>
      <c r="FS328" s="74"/>
      <c r="FT328" s="74"/>
      <c r="FU328" s="74"/>
      <c r="FV328" s="74"/>
      <c r="FW328" s="74"/>
      <c r="FX328" s="74"/>
      <c r="FY328" s="74"/>
      <c r="FZ328" s="74"/>
      <c r="GA328" s="74"/>
      <c r="GB328" s="74"/>
      <c r="GC328" s="74"/>
      <c r="GD328" s="74"/>
      <c r="GE328" s="74"/>
      <c r="GF328" s="74"/>
      <c r="GG328" s="74"/>
      <c r="GH328" s="74"/>
      <c r="GI328" s="74"/>
      <c r="GJ328" s="74"/>
      <c r="GK328" s="74"/>
      <c r="GL328" s="74"/>
      <c r="GM328" s="74"/>
      <c r="GN328" s="74"/>
      <c r="GO328" s="74"/>
      <c r="GP328" s="74"/>
      <c r="GQ328" s="74"/>
      <c r="GR328" s="74"/>
      <c r="GS328" s="74"/>
      <c r="GT328" s="74"/>
      <c r="GU328" s="74"/>
      <c r="GV328" s="74"/>
      <c r="GW328" s="74"/>
      <c r="GX328" s="74"/>
      <c r="GY328" s="74"/>
      <c r="GZ328" s="74"/>
      <c r="HA328" s="74"/>
      <c r="HB328" s="74"/>
      <c r="HC328" s="74"/>
      <c r="HD328" s="74"/>
      <c r="HE328" s="74"/>
      <c r="HF328" s="74"/>
      <c r="HG328" s="74"/>
      <c r="HH328" s="74"/>
      <c r="HI328" s="74"/>
      <c r="HJ328" s="74"/>
      <c r="HK328" s="74"/>
      <c r="HL328" s="74"/>
      <c r="HM328" s="74"/>
      <c r="HN328" s="74"/>
      <c r="HO328" s="74"/>
      <c r="HP328" s="74"/>
      <c r="HQ328" s="74"/>
      <c r="HR328" s="74"/>
      <c r="HS328" s="74"/>
      <c r="HT328" s="74"/>
      <c r="HU328" s="74"/>
      <c r="HV328" s="74"/>
      <c r="HW328" s="74"/>
      <c r="HX328" s="74"/>
      <c r="HY328" s="74"/>
      <c r="HZ328" s="74"/>
      <c r="IA328" s="74"/>
      <c r="IB328" s="74"/>
      <c r="IC328" s="74"/>
      <c r="ID328" s="74"/>
      <c r="IE328" s="74"/>
      <c r="IF328" s="74"/>
      <c r="IG328" s="74"/>
      <c r="IH328" s="74"/>
      <c r="II328" s="74"/>
      <c r="IJ328" s="74"/>
      <c r="IK328" s="74"/>
      <c r="IL328" s="74"/>
      <c r="IM328" s="74"/>
      <c r="IN328" s="75"/>
      <c r="IO328" s="74"/>
      <c r="IP328" s="74"/>
      <c r="IQ328" s="74"/>
      <c r="IR328" s="74"/>
      <c r="IS328" s="74"/>
      <c r="IT328" s="74"/>
      <c r="IU328" s="74"/>
      <c r="IV328" s="74"/>
      <c r="IW328" s="74"/>
      <c r="IX328" s="74"/>
      <c r="IY328" s="74"/>
      <c r="IZ328" s="74"/>
      <c r="JA328" s="74"/>
      <c r="JB328" s="74"/>
      <c r="JC328" s="75"/>
      <c r="JD328" s="74"/>
      <c r="JE328" s="74"/>
      <c r="JF328" s="76"/>
      <c r="JG328" s="74"/>
      <c r="JH328" s="74"/>
      <c r="JI328" s="74"/>
      <c r="JJ328" s="74"/>
      <c r="JK328" s="74"/>
      <c r="JL328" s="74"/>
      <c r="JM328" s="74"/>
      <c r="JN328" s="75"/>
      <c r="JO328" s="74"/>
      <c r="JP328" s="74"/>
      <c r="JQ328" s="74"/>
      <c r="JR328" s="74"/>
      <c r="JS328" s="74"/>
      <c r="JT328" s="74"/>
      <c r="JU328" s="74"/>
      <c r="JV328" s="75"/>
      <c r="JW328" s="74"/>
      <c r="JX328" s="74"/>
      <c r="JY328" s="74"/>
      <c r="JZ328" s="74"/>
      <c r="KA328" s="74"/>
      <c r="KB328" s="74"/>
      <c r="KC328" s="74"/>
      <c r="KD328" s="74"/>
      <c r="KE328" s="74"/>
      <c r="KF328" s="74"/>
      <c r="KG328" s="74"/>
      <c r="KH328" s="74"/>
      <c r="KI328" s="74"/>
      <c r="KJ328" s="74"/>
      <c r="KK328" s="74"/>
      <c r="KL328" s="74"/>
      <c r="KM328" s="74"/>
      <c r="KN328" s="74"/>
      <c r="KO328" s="74"/>
      <c r="KP328" s="74"/>
      <c r="KQ328" s="74"/>
      <c r="KR328" s="74"/>
      <c r="KS328" s="74"/>
      <c r="KT328" s="74"/>
      <c r="KU328" s="74"/>
      <c r="KV328" s="74"/>
      <c r="KW328" s="74"/>
      <c r="KX328" s="74"/>
      <c r="KY328" s="74"/>
      <c r="KZ328" s="74"/>
      <c r="LA328" s="74"/>
      <c r="LB328" s="74"/>
      <c r="LC328" s="74"/>
      <c r="LD328" s="74"/>
      <c r="LE328" s="74"/>
      <c r="LF328" s="74"/>
      <c r="LG328" s="74"/>
      <c r="LH328" s="74"/>
      <c r="LI328" s="74"/>
      <c r="LJ328" s="74"/>
      <c r="LK328" s="74"/>
      <c r="LL328" s="74"/>
      <c r="LM328" s="74"/>
      <c r="LN328" s="74"/>
      <c r="LO328" s="74"/>
      <c r="LP328" s="74"/>
      <c r="LQ328" s="74"/>
      <c r="LR328" s="74"/>
      <c r="LS328" s="74"/>
      <c r="LT328" s="74"/>
      <c r="LU328" s="74"/>
      <c r="LV328" s="74"/>
      <c r="LW328" s="74"/>
      <c r="LX328" s="74"/>
      <c r="LY328" s="74"/>
      <c r="LZ328" s="74"/>
      <c r="MA328" s="74"/>
      <c r="MB328" s="74"/>
      <c r="MC328" s="74"/>
      <c r="MD328" s="74"/>
      <c r="ME328" s="74"/>
      <c r="MF328" s="74"/>
      <c r="MG328" s="74"/>
      <c r="MH328" s="74"/>
      <c r="MI328" s="74"/>
      <c r="MJ328" s="74"/>
      <c r="MK328" s="74"/>
      <c r="ML328" s="74"/>
      <c r="MM328" s="74"/>
      <c r="MN328" s="74"/>
      <c r="MO328" s="74"/>
      <c r="MP328" s="74"/>
      <c r="MQ328" s="74"/>
      <c r="MR328" s="74"/>
      <c r="MS328" s="74"/>
      <c r="MT328" s="74"/>
      <c r="MU328" s="74"/>
      <c r="MV328" s="74"/>
      <c r="MW328" s="74"/>
      <c r="MX328" s="74"/>
      <c r="MY328" s="74"/>
      <c r="MZ328" s="74"/>
      <c r="NA328" s="74"/>
      <c r="NB328" s="74"/>
      <c r="NC328" s="74"/>
      <c r="ND328" s="74"/>
      <c r="NE328" s="74"/>
      <c r="NF328" s="74"/>
      <c r="NG328" s="74"/>
      <c r="NH328" s="74"/>
      <c r="NI328" s="74"/>
      <c r="NJ328" s="74"/>
      <c r="NK328" s="74"/>
      <c r="NL328" s="74"/>
      <c r="NM328" s="74"/>
      <c r="NN328" s="74"/>
      <c r="NO328" s="74"/>
      <c r="NP328" s="74"/>
      <c r="NQ328" s="74"/>
      <c r="NR328" s="74"/>
      <c r="NS328" s="74"/>
      <c r="NT328" s="74"/>
      <c r="NU328" s="74"/>
      <c r="NV328" s="74"/>
      <c r="NW328" s="74"/>
      <c r="NX328" s="74"/>
      <c r="NY328" s="74"/>
      <c r="NZ328" s="74"/>
      <c r="OA328" s="74"/>
      <c r="OB328" s="74"/>
      <c r="OC328" s="74"/>
      <c r="OD328" s="74"/>
      <c r="OE328" s="74"/>
      <c r="OF328" s="74"/>
      <c r="OG328" s="74"/>
      <c r="OH328" s="74"/>
      <c r="OI328" s="74"/>
      <c r="OJ328" s="74"/>
      <c r="OK328" s="74"/>
      <c r="OL328" s="74"/>
      <c r="OM328" s="74"/>
      <c r="ON328" s="74"/>
      <c r="OO328" s="74"/>
      <c r="OP328" s="74"/>
      <c r="OQ328" s="74"/>
      <c r="OR328" s="74"/>
      <c r="OS328" s="74"/>
      <c r="OT328" s="74"/>
      <c r="OU328" s="74"/>
      <c r="OV328" s="74"/>
      <c r="OW328" s="74"/>
      <c r="OX328" s="74"/>
      <c r="OY328" s="74"/>
      <c r="OZ328" s="74"/>
      <c r="PA328" s="74"/>
      <c r="PB328" s="74"/>
      <c r="PC328" s="74"/>
      <c r="PD328" s="74"/>
      <c r="PE328" s="74"/>
      <c r="PF328" s="74"/>
      <c r="PG328" s="74"/>
      <c r="PH328" s="74"/>
      <c r="PI328" s="74"/>
      <c r="PJ328" s="74"/>
      <c r="PK328" s="74"/>
      <c r="PL328" s="74"/>
      <c r="PM328" s="74"/>
      <c r="PN328" s="74"/>
      <c r="PO328" s="74"/>
      <c r="PP328" s="74"/>
      <c r="PQ328" s="74"/>
      <c r="PR328" s="74"/>
      <c r="PS328" s="74"/>
      <c r="PT328" s="74"/>
      <c r="PU328" s="69"/>
      <c r="PV328" s="69"/>
      <c r="PW328" s="69"/>
      <c r="PX328" s="69"/>
      <c r="PY328" s="69"/>
      <c r="PZ328" s="69"/>
      <c r="QA328" s="69"/>
      <c r="QB328" s="69"/>
      <c r="QC328" s="69"/>
      <c r="QD328" s="69"/>
      <c r="QE328" s="69"/>
      <c r="QF328" s="69"/>
      <c r="QG328" s="69"/>
      <c r="QH328" s="69"/>
      <c r="RE328" s="106"/>
    </row>
    <row r="329" spans="1:473" x14ac:dyDescent="0.2">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69"/>
      <c r="BD329" s="69"/>
      <c r="BE329" s="69"/>
      <c r="BF329" s="69"/>
      <c r="BG329" s="69"/>
      <c r="BH329" s="69"/>
      <c r="BI329" s="69"/>
      <c r="BJ329" s="69"/>
      <c r="BK329" s="69"/>
      <c r="BL329" s="69"/>
      <c r="BM329" s="69"/>
      <c r="BN329" s="69"/>
      <c r="BO329" s="69"/>
      <c r="BP329" s="69"/>
      <c r="BQ329" s="69"/>
      <c r="BR329" s="69"/>
      <c r="BS329" s="69"/>
      <c r="BT329" s="69"/>
      <c r="BU329" s="69"/>
      <c r="BV329" s="69"/>
      <c r="BW329" s="69"/>
      <c r="BX329" s="69"/>
      <c r="BY329" s="69"/>
      <c r="BZ329" s="69"/>
      <c r="CA329" s="69"/>
      <c r="CB329" s="69"/>
      <c r="CC329" s="69"/>
      <c r="CD329" s="69"/>
      <c r="CE329" s="69"/>
      <c r="CF329" s="69"/>
      <c r="CG329" s="69"/>
      <c r="CH329" s="69"/>
      <c r="CI329" s="69"/>
      <c r="CJ329" s="69"/>
      <c r="CK329" s="69"/>
      <c r="CL329" s="69"/>
      <c r="CM329" s="69"/>
      <c r="CN329" s="69"/>
      <c r="CO329" s="69"/>
      <c r="CP329" s="69"/>
      <c r="CQ329" s="69"/>
      <c r="CR329" s="69"/>
      <c r="CS329" s="69"/>
      <c r="CT329" s="69"/>
      <c r="CU329" s="69"/>
      <c r="CV329" s="79"/>
      <c r="CW329" s="79"/>
      <c r="CX329" s="79"/>
      <c r="CY329" s="79"/>
      <c r="CZ329" s="79"/>
      <c r="DA329" s="79"/>
      <c r="DB329" s="79"/>
      <c r="DC329" s="79"/>
      <c r="DD329" s="79"/>
      <c r="DE329" s="79"/>
      <c r="DF329" s="79"/>
      <c r="DG329" s="69"/>
      <c r="DH329" s="69"/>
      <c r="DI329" s="69"/>
      <c r="DJ329" s="69"/>
      <c r="DK329" s="69"/>
      <c r="DL329" s="69"/>
      <c r="DM329" s="69"/>
      <c r="DN329" s="69"/>
      <c r="DO329" s="69"/>
      <c r="DP329" s="69"/>
      <c r="DQ329" s="69"/>
      <c r="DR329" s="69"/>
      <c r="DS329" s="69"/>
      <c r="DT329" s="69"/>
      <c r="DU329" s="69"/>
      <c r="DV329" s="69"/>
      <c r="DW329" s="69"/>
      <c r="DX329" s="69"/>
      <c r="DY329" s="69"/>
      <c r="DZ329" s="69"/>
      <c r="EA329" s="69"/>
      <c r="EB329" s="69"/>
      <c r="EC329" s="69"/>
      <c r="ED329" s="69"/>
      <c r="EE329" s="69"/>
      <c r="EF329" s="69"/>
      <c r="EG329" s="69"/>
      <c r="EH329" s="69"/>
      <c r="EI329" s="69"/>
      <c r="EJ329" s="69"/>
      <c r="EK329" s="69"/>
      <c r="EL329" s="69"/>
      <c r="EM329" s="69"/>
      <c r="EN329" s="69"/>
      <c r="EO329" s="69"/>
      <c r="EP329" s="69"/>
      <c r="EQ329" s="69"/>
      <c r="ER329" s="69"/>
      <c r="ES329" s="69"/>
      <c r="ET329" s="69"/>
      <c r="EU329" s="69"/>
      <c r="EV329" s="69"/>
      <c r="EW329" s="69"/>
      <c r="EX329" s="69"/>
      <c r="EY329" s="69"/>
      <c r="EZ329" s="69"/>
      <c r="FA329" s="69"/>
      <c r="FB329" s="69"/>
      <c r="FC329" s="69"/>
      <c r="FD329" s="69"/>
      <c r="FE329" s="69"/>
      <c r="FF329" s="69"/>
      <c r="GP329" s="46"/>
      <c r="GV329" s="69"/>
      <c r="GW329" s="69"/>
      <c r="GX329" s="69"/>
      <c r="GY329" s="69"/>
      <c r="GZ329" s="69"/>
      <c r="HA329" s="69"/>
      <c r="HB329" s="69"/>
      <c r="HC329" s="69"/>
      <c r="HD329" s="69"/>
      <c r="HE329" s="69"/>
      <c r="HF329" s="69"/>
      <c r="HG329" s="69"/>
      <c r="IQ329" s="46"/>
      <c r="JC329" s="44"/>
      <c r="JV329" s="44"/>
    </row>
    <row r="330" spans="1:473" x14ac:dyDescent="0.2">
      <c r="A330" s="43" t="s">
        <v>31</v>
      </c>
      <c r="B330" s="48">
        <v>434</v>
      </c>
      <c r="C330" s="1"/>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c r="AY330" s="69"/>
      <c r="AZ330" s="69"/>
      <c r="BA330" s="69"/>
      <c r="BB330" s="69"/>
      <c r="BC330" s="69"/>
      <c r="BD330" s="69"/>
      <c r="BE330" s="69"/>
      <c r="BF330" s="69"/>
      <c r="BG330" s="69"/>
      <c r="BH330" s="69"/>
      <c r="BI330" s="69"/>
      <c r="BJ330" s="69"/>
      <c r="BK330" s="69"/>
      <c r="BL330" s="69"/>
      <c r="BM330" s="69"/>
      <c r="BN330" s="69"/>
      <c r="BO330" s="69"/>
      <c r="BP330" s="69"/>
      <c r="BQ330" s="69"/>
      <c r="BR330" s="69"/>
      <c r="BS330" s="69"/>
      <c r="BT330" s="69"/>
      <c r="BU330" s="69"/>
      <c r="BV330" s="69"/>
      <c r="BW330" s="69"/>
      <c r="BX330" s="69"/>
      <c r="BY330" s="69"/>
      <c r="BZ330" s="69"/>
      <c r="CA330" s="69"/>
      <c r="CB330" s="69"/>
      <c r="CC330" s="69"/>
      <c r="CD330" s="69"/>
      <c r="CE330" s="69"/>
      <c r="CF330" s="69"/>
      <c r="CG330" s="69"/>
      <c r="CH330" s="69"/>
      <c r="CI330" s="69"/>
      <c r="CJ330" s="69"/>
      <c r="CK330" s="69"/>
      <c r="CL330" s="69"/>
      <c r="CM330" s="69"/>
      <c r="CN330" s="69"/>
      <c r="CO330" s="69"/>
      <c r="CP330" s="69"/>
      <c r="CQ330" s="69"/>
      <c r="CR330" s="69"/>
      <c r="CS330" s="69"/>
      <c r="CT330" s="69"/>
      <c r="CU330" s="69"/>
      <c r="CV330" s="79"/>
      <c r="CW330" s="79"/>
      <c r="CX330" s="79"/>
      <c r="CY330" s="79"/>
      <c r="CZ330" s="79"/>
      <c r="DA330" s="79"/>
      <c r="DB330" s="79"/>
      <c r="DC330" s="79"/>
      <c r="DD330" s="79"/>
      <c r="DE330" s="79"/>
      <c r="DF330" s="79"/>
      <c r="DG330" s="69"/>
      <c r="DH330" s="69"/>
      <c r="DI330" s="69"/>
      <c r="DJ330" s="69"/>
      <c r="DK330" s="69"/>
      <c r="DL330" s="69"/>
      <c r="DM330" s="69"/>
      <c r="DN330" s="69"/>
      <c r="DO330" s="69"/>
      <c r="DP330" s="69"/>
      <c r="DQ330" s="69"/>
      <c r="DR330" s="69"/>
      <c r="DS330" s="69"/>
      <c r="DT330" s="69"/>
      <c r="DU330" s="69"/>
      <c r="DV330" s="69"/>
      <c r="DW330" s="69"/>
      <c r="DX330" s="69"/>
      <c r="DY330" s="69"/>
      <c r="DZ330" s="69"/>
      <c r="EA330" s="69"/>
      <c r="EB330" s="69"/>
      <c r="EC330" s="69"/>
      <c r="ED330" s="69"/>
      <c r="EE330" s="69"/>
      <c r="EF330" s="69"/>
      <c r="EG330" s="69"/>
      <c r="EH330" s="69"/>
      <c r="EI330" s="69"/>
      <c r="EJ330" s="69"/>
      <c r="EK330" s="69"/>
      <c r="EL330" s="69"/>
      <c r="EM330" s="69"/>
      <c r="EN330" s="69"/>
      <c r="EO330" s="69"/>
      <c r="EP330" s="69"/>
      <c r="EQ330" s="69"/>
      <c r="ER330" s="69"/>
      <c r="ES330" s="69"/>
      <c r="ET330" s="69"/>
      <c r="EU330" s="69"/>
      <c r="EV330" s="69"/>
      <c r="EW330" s="69"/>
      <c r="EX330" s="69"/>
      <c r="EY330" s="69"/>
      <c r="EZ330" s="69"/>
      <c r="FA330" s="69"/>
      <c r="FB330" s="69"/>
      <c r="FC330" s="69"/>
      <c r="FD330" s="69"/>
      <c r="FE330" s="69"/>
      <c r="FF330" s="69"/>
      <c r="GP330" s="46"/>
      <c r="GV330" s="69"/>
      <c r="GW330" s="69"/>
      <c r="GX330" s="69"/>
      <c r="GY330" s="69"/>
      <c r="GZ330" s="69"/>
      <c r="HA330" s="69"/>
      <c r="HB330" s="69"/>
      <c r="HC330" s="69"/>
      <c r="HD330" s="69"/>
      <c r="HE330" s="69"/>
      <c r="HF330" s="69"/>
      <c r="HG330" s="69"/>
      <c r="IQ330" s="46"/>
      <c r="JC330" s="44"/>
      <c r="JV330" s="44"/>
    </row>
    <row r="331" spans="1:473" hidden="1" x14ac:dyDescent="0.2">
      <c r="B331" s="43">
        <v>1</v>
      </c>
      <c r="C331" s="83">
        <f t="shared" ref="C331:C354" ca="1" si="31">OFFSET($F$330,$B331,$E$4)</f>
        <v>0</v>
      </c>
      <c r="G331" s="1">
        <v>11</v>
      </c>
      <c r="H331" s="1">
        <v>11</v>
      </c>
      <c r="I331" s="44">
        <v>11</v>
      </c>
      <c r="J331" s="1">
        <v>11</v>
      </c>
      <c r="K331" s="1">
        <v>11</v>
      </c>
      <c r="L331" s="1">
        <v>7</v>
      </c>
      <c r="M331" s="1">
        <v>7</v>
      </c>
      <c r="N331" s="1">
        <v>6</v>
      </c>
      <c r="O331" s="1">
        <v>4</v>
      </c>
      <c r="P331" s="1">
        <v>4</v>
      </c>
      <c r="Q331" s="1">
        <v>4</v>
      </c>
      <c r="R331" s="1">
        <v>3</v>
      </c>
      <c r="S331" s="1">
        <v>2</v>
      </c>
      <c r="T331" s="1">
        <v>2</v>
      </c>
      <c r="U331" s="1">
        <v>3</v>
      </c>
      <c r="V331" s="1">
        <v>3</v>
      </c>
      <c r="W331" s="1">
        <v>3</v>
      </c>
      <c r="X331" s="1">
        <v>2</v>
      </c>
      <c r="Y331" s="1">
        <v>3</v>
      </c>
      <c r="AP331" s="46"/>
      <c r="BS331" s="47"/>
      <c r="DT331" s="105"/>
      <c r="DU331" s="105"/>
      <c r="DV331" s="105"/>
      <c r="DW331" s="105"/>
      <c r="DY331" s="105"/>
      <c r="EA331" s="105"/>
      <c r="EB331" s="105"/>
      <c r="EE331" s="105"/>
      <c r="EG331" s="105"/>
      <c r="FI331" s="1"/>
      <c r="FU331" s="105"/>
      <c r="FV331" s="105"/>
      <c r="FW331" s="105"/>
      <c r="FX331" s="105"/>
      <c r="FZ331" s="105"/>
      <c r="GB331" s="105"/>
      <c r="GC331" s="105"/>
      <c r="GF331" s="105"/>
      <c r="GH331" s="105"/>
      <c r="GJ331" s="1"/>
      <c r="GL331" s="1"/>
      <c r="GP331" s="1"/>
      <c r="HJ331" s="1"/>
      <c r="IK331" s="1"/>
      <c r="IM331" s="1"/>
      <c r="IQ331" s="1"/>
      <c r="JC331" s="44"/>
      <c r="JV331" s="44"/>
      <c r="PJ331" s="44"/>
    </row>
    <row r="332" spans="1:473" hidden="1" x14ac:dyDescent="0.2">
      <c r="B332" s="43">
        <v>2</v>
      </c>
      <c r="C332" s="83">
        <f t="shared" ca="1" si="31"/>
        <v>0</v>
      </c>
      <c r="G332" s="1">
        <v>1</v>
      </c>
      <c r="H332" s="1">
        <v>1</v>
      </c>
      <c r="I332" s="44">
        <v>1.5</v>
      </c>
      <c r="J332" s="1">
        <v>2</v>
      </c>
      <c r="K332" s="1">
        <v>2</v>
      </c>
      <c r="L332" s="1">
        <v>2</v>
      </c>
      <c r="M332" s="1">
        <v>3</v>
      </c>
      <c r="N332" s="1">
        <v>2</v>
      </c>
      <c r="O332" s="1">
        <v>2</v>
      </c>
      <c r="P332" s="1">
        <v>2</v>
      </c>
      <c r="Q332" s="1">
        <v>1</v>
      </c>
      <c r="R332" s="1">
        <v>1</v>
      </c>
      <c r="S332" s="1">
        <v>1</v>
      </c>
      <c r="T332" s="1">
        <v>2</v>
      </c>
      <c r="U332" s="1">
        <v>0</v>
      </c>
      <c r="V332" s="1">
        <v>0</v>
      </c>
      <c r="W332" s="1">
        <v>0</v>
      </c>
      <c r="X332" s="1">
        <v>0</v>
      </c>
      <c r="Y332" s="1">
        <v>0</v>
      </c>
      <c r="AP332" s="46"/>
      <c r="BS332" s="47"/>
      <c r="DU332" s="1"/>
      <c r="FI332" s="1"/>
      <c r="GJ332" s="1"/>
      <c r="GL332" s="1"/>
      <c r="GP332" s="1"/>
      <c r="HJ332" s="1"/>
      <c r="IK332" s="1"/>
      <c r="IM332" s="1"/>
      <c r="IQ332" s="1"/>
      <c r="JC332" s="44"/>
      <c r="JV332" s="44"/>
      <c r="PJ332" s="44"/>
    </row>
    <row r="333" spans="1:473" hidden="1" x14ac:dyDescent="0.2">
      <c r="B333" s="43">
        <v>3</v>
      </c>
      <c r="C333" s="83">
        <f t="shared" ca="1" si="31"/>
        <v>0</v>
      </c>
      <c r="G333" s="1">
        <v>1</v>
      </c>
      <c r="H333" s="1">
        <v>1</v>
      </c>
      <c r="I333" s="44">
        <v>1</v>
      </c>
      <c r="J333" s="1">
        <v>1</v>
      </c>
      <c r="K333" s="1">
        <v>1</v>
      </c>
      <c r="L333" s="1">
        <v>1</v>
      </c>
      <c r="M333" s="1">
        <v>0</v>
      </c>
      <c r="N333" s="1">
        <v>0</v>
      </c>
      <c r="O333" s="1">
        <v>0</v>
      </c>
      <c r="P333" s="1">
        <v>0</v>
      </c>
      <c r="Q333" s="1">
        <v>0</v>
      </c>
      <c r="R333" s="1">
        <v>0</v>
      </c>
      <c r="S333" s="1">
        <v>0</v>
      </c>
      <c r="T333" s="1">
        <v>0</v>
      </c>
      <c r="U333" s="1">
        <v>0</v>
      </c>
      <c r="V333" s="1">
        <v>0</v>
      </c>
      <c r="W333" s="1">
        <v>0</v>
      </c>
      <c r="X333" s="1">
        <v>0</v>
      </c>
      <c r="Y333" s="1">
        <v>0</v>
      </c>
      <c r="AP333" s="46"/>
      <c r="BS333" s="47"/>
      <c r="DU333" s="1"/>
      <c r="FI333" s="1"/>
      <c r="GJ333" s="1"/>
      <c r="GL333" s="1"/>
      <c r="GP333" s="1"/>
      <c r="HJ333" s="1"/>
      <c r="IK333" s="1"/>
      <c r="IM333" s="1"/>
      <c r="IQ333" s="1"/>
      <c r="JC333" s="44"/>
      <c r="JV333" s="44"/>
      <c r="PJ333" s="44"/>
    </row>
    <row r="334" spans="1:473" hidden="1" x14ac:dyDescent="0.2">
      <c r="B334" s="43">
        <v>4</v>
      </c>
      <c r="C334" s="83">
        <f t="shared" ca="1" si="31"/>
        <v>0</v>
      </c>
      <c r="G334" s="1">
        <v>1</v>
      </c>
      <c r="H334" s="1">
        <v>1</v>
      </c>
      <c r="I334" s="44">
        <v>1</v>
      </c>
      <c r="J334" s="1">
        <v>1</v>
      </c>
      <c r="K334" s="1">
        <v>1</v>
      </c>
      <c r="L334" s="1">
        <v>0</v>
      </c>
      <c r="M334" s="1">
        <v>0</v>
      </c>
      <c r="N334" s="1">
        <v>1</v>
      </c>
      <c r="O334" s="1">
        <v>1</v>
      </c>
      <c r="P334" s="1">
        <v>1</v>
      </c>
      <c r="Q334" s="1">
        <v>1</v>
      </c>
      <c r="R334" s="1">
        <v>1</v>
      </c>
      <c r="S334" s="1">
        <v>1</v>
      </c>
      <c r="T334" s="1">
        <v>0</v>
      </c>
      <c r="U334" s="1">
        <v>0</v>
      </c>
      <c r="V334" s="1">
        <v>1</v>
      </c>
      <c r="W334" s="1">
        <v>1</v>
      </c>
      <c r="X334" s="1">
        <v>1</v>
      </c>
      <c r="Y334" s="1">
        <v>0</v>
      </c>
      <c r="AP334" s="46"/>
      <c r="BS334" s="47"/>
      <c r="DU334" s="1"/>
      <c r="FI334" s="1"/>
      <c r="GJ334" s="1"/>
      <c r="GL334" s="1"/>
      <c r="GP334" s="1"/>
      <c r="HJ334" s="1"/>
      <c r="IK334" s="1"/>
      <c r="IM334" s="1"/>
      <c r="IQ334" s="1"/>
      <c r="JC334" s="44"/>
      <c r="JV334" s="44"/>
      <c r="PJ334" s="44"/>
    </row>
    <row r="335" spans="1:473" hidden="1" x14ac:dyDescent="0.2">
      <c r="B335" s="43">
        <v>5</v>
      </c>
      <c r="C335" s="66">
        <f t="shared" ca="1" si="31"/>
        <v>0</v>
      </c>
      <c r="G335" s="1">
        <v>3</v>
      </c>
      <c r="H335" s="1">
        <v>4</v>
      </c>
      <c r="I335" s="44">
        <v>3.5</v>
      </c>
      <c r="J335" s="1">
        <v>3</v>
      </c>
      <c r="K335" s="1">
        <v>2</v>
      </c>
      <c r="L335" s="1">
        <v>1</v>
      </c>
      <c r="M335" s="1">
        <v>1</v>
      </c>
      <c r="N335" s="1">
        <v>1</v>
      </c>
      <c r="O335" s="1">
        <v>1</v>
      </c>
      <c r="P335" s="1">
        <v>2</v>
      </c>
      <c r="Q335" s="1">
        <v>2</v>
      </c>
      <c r="R335" s="1">
        <v>4</v>
      </c>
      <c r="S335" s="1">
        <v>4</v>
      </c>
      <c r="T335" s="1">
        <v>4</v>
      </c>
      <c r="U335" s="1">
        <v>4</v>
      </c>
      <c r="V335" s="1">
        <v>4</v>
      </c>
      <c r="W335" s="1">
        <v>3</v>
      </c>
      <c r="X335" s="1">
        <v>3</v>
      </c>
      <c r="Y335" s="1">
        <v>3</v>
      </c>
      <c r="AP335" s="46"/>
      <c r="BS335" s="47"/>
      <c r="DU335" s="1"/>
      <c r="FI335" s="1"/>
      <c r="GJ335" s="1"/>
      <c r="GL335" s="1"/>
      <c r="GP335" s="1"/>
      <c r="HJ335" s="1"/>
      <c r="IK335" s="1"/>
      <c r="IM335" s="1"/>
      <c r="IQ335" s="1"/>
      <c r="JC335" s="44"/>
      <c r="JV335" s="44"/>
      <c r="PJ335" s="44"/>
    </row>
    <row r="336" spans="1:473" hidden="1" x14ac:dyDescent="0.2">
      <c r="B336" s="43">
        <v>6</v>
      </c>
      <c r="C336" s="66">
        <f t="shared" ca="1" si="31"/>
        <v>0</v>
      </c>
      <c r="G336" s="1">
        <v>4</v>
      </c>
      <c r="H336" s="1">
        <v>3</v>
      </c>
      <c r="I336" s="44">
        <v>3</v>
      </c>
      <c r="J336" s="1">
        <v>3</v>
      </c>
      <c r="K336" s="1">
        <v>3</v>
      </c>
      <c r="L336" s="1">
        <v>3</v>
      </c>
      <c r="M336" s="1">
        <v>3</v>
      </c>
      <c r="N336" s="1">
        <v>3</v>
      </c>
      <c r="O336" s="1">
        <v>3</v>
      </c>
      <c r="P336" s="1">
        <v>3</v>
      </c>
      <c r="Q336" s="1">
        <v>1</v>
      </c>
      <c r="R336" s="1">
        <v>1</v>
      </c>
      <c r="S336" s="1">
        <v>2</v>
      </c>
      <c r="T336" s="1">
        <v>2</v>
      </c>
      <c r="U336" s="1">
        <v>2</v>
      </c>
      <c r="V336" s="1">
        <v>2</v>
      </c>
      <c r="W336" s="1">
        <v>2</v>
      </c>
      <c r="X336" s="1">
        <v>2</v>
      </c>
      <c r="Y336" s="1">
        <v>0</v>
      </c>
      <c r="AP336" s="46"/>
      <c r="BS336" s="47"/>
      <c r="DU336" s="1"/>
      <c r="FI336" s="1"/>
      <c r="GJ336" s="1"/>
      <c r="GL336" s="1"/>
      <c r="GP336" s="1"/>
      <c r="HJ336" s="1"/>
      <c r="IK336" s="1"/>
      <c r="IM336" s="1"/>
      <c r="IQ336" s="1"/>
      <c r="JC336" s="44"/>
      <c r="JV336" s="44"/>
      <c r="PJ336" s="44"/>
    </row>
    <row r="337" spans="2:426" hidden="1" x14ac:dyDescent="0.2">
      <c r="B337" s="43">
        <v>7</v>
      </c>
      <c r="C337" s="66">
        <f t="shared" ca="1" si="31"/>
        <v>0</v>
      </c>
      <c r="G337" s="1">
        <v>0</v>
      </c>
      <c r="H337" s="1">
        <v>0</v>
      </c>
      <c r="I337" s="44">
        <v>0</v>
      </c>
      <c r="J337" s="1">
        <v>0</v>
      </c>
      <c r="K337" s="1">
        <v>0</v>
      </c>
      <c r="L337" s="1">
        <v>0</v>
      </c>
      <c r="M337" s="1">
        <v>0</v>
      </c>
      <c r="N337" s="1">
        <v>0</v>
      </c>
      <c r="O337" s="1">
        <v>0</v>
      </c>
      <c r="P337" s="1">
        <v>0</v>
      </c>
      <c r="Q337" s="1">
        <v>0</v>
      </c>
      <c r="R337" s="1">
        <v>0</v>
      </c>
      <c r="S337" s="1">
        <v>0</v>
      </c>
      <c r="T337" s="1">
        <v>0</v>
      </c>
      <c r="U337" s="1">
        <v>0</v>
      </c>
      <c r="V337" s="1">
        <v>0</v>
      </c>
      <c r="W337" s="1">
        <v>0</v>
      </c>
      <c r="X337" s="1">
        <v>0</v>
      </c>
      <c r="Y337" s="1">
        <v>0</v>
      </c>
      <c r="AP337" s="46"/>
      <c r="BS337" s="47"/>
      <c r="DU337" s="1"/>
      <c r="FI337" s="1"/>
      <c r="GJ337" s="1"/>
      <c r="GL337" s="1"/>
      <c r="GP337" s="1"/>
      <c r="HJ337" s="1"/>
      <c r="IK337" s="1"/>
      <c r="IM337" s="1"/>
      <c r="IQ337" s="1"/>
      <c r="JC337" s="44"/>
      <c r="JV337" s="44"/>
      <c r="PJ337" s="44"/>
    </row>
    <row r="338" spans="2:426" hidden="1" x14ac:dyDescent="0.2">
      <c r="B338" s="43">
        <v>8</v>
      </c>
      <c r="C338" s="66">
        <f t="shared" ca="1" si="31"/>
        <v>0</v>
      </c>
      <c r="G338" s="1">
        <v>13</v>
      </c>
      <c r="H338" s="1">
        <v>11</v>
      </c>
      <c r="I338" s="44">
        <v>11</v>
      </c>
      <c r="J338" s="1">
        <v>11</v>
      </c>
      <c r="K338" s="1">
        <v>12</v>
      </c>
      <c r="L338" s="1">
        <v>13</v>
      </c>
      <c r="M338" s="1">
        <v>15</v>
      </c>
      <c r="N338" s="1">
        <v>16</v>
      </c>
      <c r="O338" s="1">
        <v>15</v>
      </c>
      <c r="P338" s="1">
        <v>15</v>
      </c>
      <c r="Q338" s="1">
        <v>14</v>
      </c>
      <c r="R338" s="1">
        <v>12</v>
      </c>
      <c r="S338" s="1">
        <v>12</v>
      </c>
      <c r="T338" s="1">
        <v>11</v>
      </c>
      <c r="U338" s="1">
        <v>7</v>
      </c>
      <c r="V338" s="1">
        <v>7</v>
      </c>
      <c r="W338" s="1">
        <v>5</v>
      </c>
      <c r="X338" s="1">
        <v>7</v>
      </c>
      <c r="Y338" s="1">
        <v>10</v>
      </c>
      <c r="AP338" s="46"/>
      <c r="BS338" s="47"/>
      <c r="DU338" s="1"/>
      <c r="FI338" s="1"/>
      <c r="GJ338" s="1"/>
      <c r="GL338" s="1"/>
      <c r="GP338" s="1"/>
      <c r="HJ338" s="1"/>
      <c r="IK338" s="1"/>
      <c r="IM338" s="1"/>
      <c r="IQ338" s="1"/>
      <c r="JC338" s="44"/>
      <c r="JV338" s="44"/>
      <c r="PJ338" s="44"/>
    </row>
    <row r="339" spans="2:426" hidden="1" x14ac:dyDescent="0.2">
      <c r="B339" s="43">
        <v>9</v>
      </c>
      <c r="C339" s="66">
        <f t="shared" ca="1" si="31"/>
        <v>0</v>
      </c>
      <c r="G339" s="1">
        <v>0</v>
      </c>
      <c r="H339" s="1">
        <v>0</v>
      </c>
      <c r="I339" s="44">
        <v>0.5</v>
      </c>
      <c r="J339" s="1">
        <v>1</v>
      </c>
      <c r="K339" s="1">
        <v>1</v>
      </c>
      <c r="L339" s="1">
        <v>1</v>
      </c>
      <c r="M339" s="1">
        <v>1</v>
      </c>
      <c r="N339" s="1">
        <v>1</v>
      </c>
      <c r="O339" s="1">
        <v>1</v>
      </c>
      <c r="P339" s="1">
        <v>1</v>
      </c>
      <c r="Q339" s="1">
        <v>1</v>
      </c>
      <c r="R339" s="1">
        <v>1</v>
      </c>
      <c r="S339" s="1">
        <v>0</v>
      </c>
      <c r="T339" s="1">
        <v>0</v>
      </c>
      <c r="U339" s="1">
        <v>0</v>
      </c>
      <c r="V339" s="1">
        <v>0</v>
      </c>
      <c r="W339" s="1">
        <v>1</v>
      </c>
      <c r="X339" s="1">
        <v>1</v>
      </c>
      <c r="Y339" s="1">
        <v>1</v>
      </c>
      <c r="AP339" s="46"/>
      <c r="BS339" s="47"/>
      <c r="DU339" s="1"/>
      <c r="FI339" s="1"/>
      <c r="GJ339" s="1"/>
      <c r="GL339" s="1"/>
      <c r="GP339" s="1"/>
      <c r="HJ339" s="1"/>
      <c r="IK339" s="1"/>
      <c r="IM339" s="1"/>
      <c r="IQ339" s="1"/>
      <c r="JC339" s="44"/>
      <c r="JV339" s="44"/>
      <c r="PJ339" s="44"/>
    </row>
    <row r="340" spans="2:426" hidden="1" x14ac:dyDescent="0.2">
      <c r="B340" s="43">
        <v>10</v>
      </c>
      <c r="C340" s="66">
        <f t="shared" ca="1" si="31"/>
        <v>0</v>
      </c>
      <c r="G340" s="1">
        <v>1</v>
      </c>
      <c r="H340" s="1">
        <v>1</v>
      </c>
      <c r="I340" s="44">
        <v>0.5</v>
      </c>
      <c r="J340" s="1">
        <v>0</v>
      </c>
      <c r="K340" s="1">
        <v>0</v>
      </c>
      <c r="L340" s="1">
        <v>1</v>
      </c>
      <c r="M340" s="1">
        <v>0</v>
      </c>
      <c r="N340" s="1">
        <v>0</v>
      </c>
      <c r="O340" s="1">
        <v>0</v>
      </c>
      <c r="P340" s="1">
        <v>0</v>
      </c>
      <c r="Q340" s="1">
        <v>0</v>
      </c>
      <c r="R340" s="1">
        <v>0</v>
      </c>
      <c r="S340" s="1">
        <v>0</v>
      </c>
      <c r="T340" s="1">
        <v>0</v>
      </c>
      <c r="U340" s="1">
        <v>0</v>
      </c>
      <c r="V340" s="1">
        <v>0</v>
      </c>
      <c r="W340" s="1">
        <v>0</v>
      </c>
      <c r="X340" s="1">
        <v>0</v>
      </c>
      <c r="Y340" s="1">
        <v>0</v>
      </c>
      <c r="AP340" s="46"/>
      <c r="BS340" s="47"/>
      <c r="DU340" s="1"/>
      <c r="FI340" s="1"/>
      <c r="GJ340" s="1"/>
      <c r="GL340" s="1"/>
      <c r="GP340" s="1"/>
      <c r="HJ340" s="1"/>
      <c r="IK340" s="1"/>
      <c r="IM340" s="1"/>
      <c r="IQ340" s="1"/>
      <c r="JC340" s="44"/>
      <c r="JV340" s="44"/>
      <c r="PJ340" s="44"/>
    </row>
    <row r="341" spans="2:426" hidden="1" x14ac:dyDescent="0.2">
      <c r="B341" s="43">
        <v>11</v>
      </c>
      <c r="C341" s="66">
        <f t="shared" ca="1" si="31"/>
        <v>0</v>
      </c>
      <c r="G341" s="1">
        <v>7</v>
      </c>
      <c r="H341" s="1">
        <v>7</v>
      </c>
      <c r="I341" s="44">
        <v>6.5</v>
      </c>
      <c r="J341" s="1">
        <v>6</v>
      </c>
      <c r="K341" s="1">
        <v>6</v>
      </c>
      <c r="L341" s="1">
        <v>7</v>
      </c>
      <c r="M341" s="1">
        <v>6</v>
      </c>
      <c r="N341" s="1">
        <v>7</v>
      </c>
      <c r="O341" s="1">
        <v>6</v>
      </c>
      <c r="P341" s="1">
        <v>5</v>
      </c>
      <c r="Q341" s="1">
        <v>5</v>
      </c>
      <c r="R341" s="1">
        <v>5</v>
      </c>
      <c r="S341" s="1">
        <v>4</v>
      </c>
      <c r="T341" s="1">
        <v>3</v>
      </c>
      <c r="U341" s="1">
        <v>3</v>
      </c>
      <c r="V341" s="1">
        <v>1</v>
      </c>
      <c r="W341" s="1">
        <v>0</v>
      </c>
      <c r="X341" s="1">
        <v>0</v>
      </c>
      <c r="Y341" s="1">
        <v>0</v>
      </c>
      <c r="AP341" s="46"/>
      <c r="BS341" s="47"/>
      <c r="DU341" s="1"/>
      <c r="FI341" s="1"/>
      <c r="GJ341" s="1"/>
      <c r="GL341" s="1"/>
      <c r="GP341" s="1"/>
      <c r="HJ341" s="1"/>
      <c r="IK341" s="1"/>
      <c r="IM341" s="1"/>
      <c r="IQ341" s="1"/>
      <c r="JC341" s="44"/>
      <c r="JV341" s="44"/>
      <c r="PJ341" s="44"/>
    </row>
    <row r="342" spans="2:426" hidden="1" x14ac:dyDescent="0.2">
      <c r="B342" s="43">
        <v>12</v>
      </c>
      <c r="C342" s="66">
        <f t="shared" ca="1" si="31"/>
        <v>0</v>
      </c>
      <c r="G342" s="1">
        <v>9</v>
      </c>
      <c r="H342" s="1">
        <v>8</v>
      </c>
      <c r="I342" s="44">
        <v>10</v>
      </c>
      <c r="J342" s="1">
        <v>12</v>
      </c>
      <c r="K342" s="1">
        <v>3</v>
      </c>
      <c r="L342" s="1">
        <v>2</v>
      </c>
      <c r="M342" s="1">
        <v>2</v>
      </c>
      <c r="N342" s="1">
        <v>1</v>
      </c>
      <c r="O342" s="1">
        <v>3</v>
      </c>
      <c r="P342" s="1">
        <v>2</v>
      </c>
      <c r="Q342" s="1">
        <v>2</v>
      </c>
      <c r="R342" s="1">
        <v>2</v>
      </c>
      <c r="S342" s="1">
        <v>2</v>
      </c>
      <c r="T342" s="1">
        <v>2</v>
      </c>
      <c r="U342" s="1">
        <v>3</v>
      </c>
      <c r="V342" s="1">
        <v>3</v>
      </c>
      <c r="W342" s="1">
        <v>3</v>
      </c>
      <c r="X342" s="1">
        <v>3</v>
      </c>
      <c r="Y342" s="1">
        <v>4</v>
      </c>
      <c r="AP342" s="46"/>
      <c r="BS342" s="47"/>
      <c r="DU342" s="1"/>
      <c r="FI342" s="1"/>
      <c r="GJ342" s="1"/>
      <c r="GL342" s="1"/>
      <c r="GP342" s="1"/>
      <c r="HJ342" s="1"/>
      <c r="IK342" s="1"/>
      <c r="IM342" s="1"/>
      <c r="IQ342" s="1"/>
      <c r="JC342" s="44"/>
      <c r="JV342" s="44"/>
      <c r="PJ342" s="44"/>
    </row>
    <row r="343" spans="2:426" hidden="1" x14ac:dyDescent="0.2">
      <c r="B343" s="43">
        <v>13</v>
      </c>
      <c r="C343" s="66">
        <f t="shared" ca="1" si="31"/>
        <v>0</v>
      </c>
      <c r="G343" s="1">
        <v>0</v>
      </c>
      <c r="H343" s="1">
        <v>1</v>
      </c>
      <c r="I343" s="44">
        <v>0.5</v>
      </c>
      <c r="J343" s="1">
        <v>0</v>
      </c>
      <c r="K343" s="1">
        <v>0</v>
      </c>
      <c r="L343" s="1">
        <v>2</v>
      </c>
      <c r="M343" s="1">
        <v>2</v>
      </c>
      <c r="N343" s="1">
        <v>2</v>
      </c>
      <c r="O343" s="1">
        <v>1</v>
      </c>
      <c r="P343" s="1">
        <v>1</v>
      </c>
      <c r="Q343" s="1">
        <v>3</v>
      </c>
      <c r="R343" s="1">
        <v>3</v>
      </c>
      <c r="S343" s="1">
        <v>3</v>
      </c>
      <c r="T343" s="1">
        <v>3</v>
      </c>
      <c r="U343" s="1">
        <v>2</v>
      </c>
      <c r="V343" s="1">
        <v>2</v>
      </c>
      <c r="W343" s="1">
        <v>2</v>
      </c>
      <c r="X343" s="1">
        <v>2</v>
      </c>
      <c r="Y343" s="1">
        <v>2</v>
      </c>
      <c r="AP343" s="46"/>
      <c r="BS343" s="47"/>
      <c r="DU343" s="1"/>
      <c r="FI343" s="1"/>
      <c r="GJ343" s="1"/>
      <c r="GL343" s="1"/>
      <c r="GP343" s="1"/>
      <c r="HJ343" s="1"/>
      <c r="IK343" s="1"/>
      <c r="IM343" s="1"/>
      <c r="IQ343" s="1"/>
      <c r="JC343" s="44"/>
      <c r="JV343" s="44"/>
      <c r="PJ343" s="44"/>
    </row>
    <row r="344" spans="2:426" hidden="1" x14ac:dyDescent="0.2">
      <c r="B344" s="43">
        <v>14</v>
      </c>
      <c r="C344" s="66">
        <f t="shared" ca="1" si="31"/>
        <v>0</v>
      </c>
      <c r="G344" s="1">
        <v>0</v>
      </c>
      <c r="H344" s="1">
        <v>0</v>
      </c>
      <c r="I344" s="44">
        <v>0</v>
      </c>
      <c r="J344" s="1">
        <v>0</v>
      </c>
      <c r="K344" s="1">
        <v>0</v>
      </c>
      <c r="L344" s="1">
        <v>0</v>
      </c>
      <c r="M344" s="1">
        <v>0</v>
      </c>
      <c r="N344" s="1">
        <v>0</v>
      </c>
      <c r="O344" s="1">
        <v>0</v>
      </c>
      <c r="P344" s="1">
        <v>0</v>
      </c>
      <c r="Q344" s="1">
        <v>0</v>
      </c>
      <c r="R344" s="1">
        <v>0</v>
      </c>
      <c r="S344" s="1">
        <v>0</v>
      </c>
      <c r="T344" s="1">
        <v>0</v>
      </c>
      <c r="U344" s="1">
        <v>0</v>
      </c>
      <c r="V344" s="1">
        <v>0</v>
      </c>
      <c r="W344" s="1">
        <v>0</v>
      </c>
      <c r="X344" s="1">
        <v>0</v>
      </c>
      <c r="Y344" s="1">
        <v>0</v>
      </c>
      <c r="AP344" s="46"/>
      <c r="BS344" s="47"/>
      <c r="DU344" s="1"/>
      <c r="FI344" s="1"/>
      <c r="GJ344" s="1"/>
      <c r="GL344" s="1"/>
      <c r="GP344" s="1"/>
      <c r="HJ344" s="1"/>
      <c r="IK344" s="1"/>
      <c r="IM344" s="1"/>
      <c r="IQ344" s="1"/>
      <c r="JC344" s="44"/>
      <c r="JV344" s="44"/>
      <c r="PJ344" s="44"/>
    </row>
    <row r="345" spans="2:426" hidden="1" x14ac:dyDescent="0.2">
      <c r="B345" s="43">
        <v>15</v>
      </c>
      <c r="C345" s="66">
        <f t="shared" ca="1" si="31"/>
        <v>0</v>
      </c>
      <c r="G345" s="1">
        <v>4</v>
      </c>
      <c r="H345" s="1">
        <v>5</v>
      </c>
      <c r="I345" s="44">
        <v>5.5</v>
      </c>
      <c r="J345" s="1">
        <v>6</v>
      </c>
      <c r="K345" s="1">
        <v>6</v>
      </c>
      <c r="L345" s="1">
        <v>4</v>
      </c>
      <c r="M345" s="1">
        <v>4</v>
      </c>
      <c r="N345" s="1">
        <v>4</v>
      </c>
      <c r="O345" s="1">
        <v>4</v>
      </c>
      <c r="P345" s="1">
        <v>4</v>
      </c>
      <c r="Q345" s="1">
        <v>3</v>
      </c>
      <c r="R345" s="1">
        <v>3</v>
      </c>
      <c r="S345" s="1">
        <v>3</v>
      </c>
      <c r="T345" s="1">
        <v>3</v>
      </c>
      <c r="U345" s="1">
        <v>3</v>
      </c>
      <c r="V345" s="1">
        <v>3</v>
      </c>
      <c r="W345" s="1">
        <v>2</v>
      </c>
      <c r="X345" s="1">
        <v>2</v>
      </c>
      <c r="Y345" s="1">
        <v>2</v>
      </c>
      <c r="AP345" s="46"/>
      <c r="BS345" s="47"/>
      <c r="DU345" s="1"/>
      <c r="FI345" s="1"/>
      <c r="GJ345" s="1"/>
      <c r="GL345" s="1"/>
      <c r="GP345" s="1"/>
      <c r="HJ345" s="1"/>
      <c r="IK345" s="1"/>
      <c r="IM345" s="1"/>
      <c r="IQ345" s="1"/>
      <c r="JC345" s="44"/>
      <c r="JV345" s="44"/>
      <c r="PJ345" s="44"/>
    </row>
    <row r="346" spans="2:426" hidden="1" x14ac:dyDescent="0.2">
      <c r="B346" s="43">
        <v>16</v>
      </c>
      <c r="C346" s="66">
        <f t="shared" ca="1" si="31"/>
        <v>0</v>
      </c>
      <c r="G346" s="1">
        <v>0</v>
      </c>
      <c r="H346" s="1">
        <v>0</v>
      </c>
      <c r="I346" s="44">
        <v>0</v>
      </c>
      <c r="J346" s="1">
        <v>0</v>
      </c>
      <c r="K346" s="1">
        <v>0</v>
      </c>
      <c r="L346" s="1">
        <v>0</v>
      </c>
      <c r="M346" s="1">
        <v>0</v>
      </c>
      <c r="N346" s="1">
        <v>0</v>
      </c>
      <c r="O346" s="1">
        <v>0</v>
      </c>
      <c r="P346" s="1">
        <v>0</v>
      </c>
      <c r="Q346" s="1">
        <v>0</v>
      </c>
      <c r="R346" s="1">
        <v>0</v>
      </c>
      <c r="S346" s="1">
        <v>0</v>
      </c>
      <c r="T346" s="1">
        <v>0</v>
      </c>
      <c r="U346" s="1">
        <v>0</v>
      </c>
      <c r="V346" s="1">
        <v>0</v>
      </c>
      <c r="W346" s="1">
        <v>0</v>
      </c>
      <c r="X346" s="1">
        <v>0</v>
      </c>
      <c r="Y346" s="1">
        <v>0</v>
      </c>
      <c r="AP346" s="46"/>
      <c r="BS346" s="47"/>
      <c r="DU346" s="1"/>
      <c r="FI346" s="1"/>
      <c r="GJ346" s="1"/>
      <c r="GL346" s="1"/>
      <c r="GP346" s="1"/>
      <c r="HJ346" s="1"/>
      <c r="IK346" s="1"/>
      <c r="IM346" s="1"/>
      <c r="IQ346" s="1"/>
      <c r="JC346" s="44"/>
      <c r="JV346" s="44"/>
      <c r="PJ346" s="44"/>
    </row>
    <row r="347" spans="2:426" hidden="1" x14ac:dyDescent="0.2">
      <c r="B347" s="43">
        <v>17</v>
      </c>
      <c r="C347" s="66">
        <f t="shared" ca="1" si="31"/>
        <v>0</v>
      </c>
      <c r="G347" s="1">
        <v>0</v>
      </c>
      <c r="H347" s="1">
        <v>0</v>
      </c>
      <c r="I347" s="44">
        <v>0</v>
      </c>
      <c r="J347" s="1">
        <v>0</v>
      </c>
      <c r="K347" s="1">
        <v>0</v>
      </c>
      <c r="L347" s="1">
        <v>0</v>
      </c>
      <c r="M347" s="1">
        <v>0</v>
      </c>
      <c r="N347" s="1">
        <v>0</v>
      </c>
      <c r="O347" s="1">
        <v>0</v>
      </c>
      <c r="P347" s="1">
        <v>0</v>
      </c>
      <c r="Q347" s="1">
        <v>0</v>
      </c>
      <c r="R347" s="1">
        <v>0</v>
      </c>
      <c r="S347" s="1">
        <v>0</v>
      </c>
      <c r="T347" s="1">
        <v>0</v>
      </c>
      <c r="U347" s="1">
        <v>0</v>
      </c>
      <c r="V347" s="1">
        <v>0</v>
      </c>
      <c r="W347" s="1">
        <v>0</v>
      </c>
      <c r="X347" s="1">
        <v>0</v>
      </c>
      <c r="Y347" s="1">
        <v>0</v>
      </c>
      <c r="AP347" s="46"/>
      <c r="BS347" s="47"/>
      <c r="DU347" s="1"/>
      <c r="FI347" s="1"/>
      <c r="GJ347" s="1"/>
      <c r="GL347" s="1"/>
      <c r="GP347" s="1"/>
      <c r="HJ347" s="1"/>
      <c r="IK347" s="1"/>
      <c r="IM347" s="1"/>
      <c r="IQ347" s="1"/>
      <c r="JC347" s="44"/>
      <c r="JV347" s="44"/>
      <c r="PJ347" s="44"/>
    </row>
    <row r="348" spans="2:426" hidden="1" x14ac:dyDescent="0.2">
      <c r="B348" s="43">
        <v>18</v>
      </c>
      <c r="C348" s="66">
        <f t="shared" ca="1" si="31"/>
        <v>0</v>
      </c>
      <c r="G348" s="1">
        <v>1</v>
      </c>
      <c r="H348" s="1">
        <v>2</v>
      </c>
      <c r="I348" s="44">
        <v>2.5</v>
      </c>
      <c r="J348" s="1">
        <v>3</v>
      </c>
      <c r="K348" s="1">
        <v>3</v>
      </c>
      <c r="L348" s="1">
        <v>2</v>
      </c>
      <c r="M348" s="1">
        <v>2</v>
      </c>
      <c r="N348" s="1">
        <v>2</v>
      </c>
      <c r="O348" s="1">
        <v>1</v>
      </c>
      <c r="P348" s="1">
        <v>1</v>
      </c>
      <c r="Q348" s="1">
        <v>0</v>
      </c>
      <c r="R348" s="1">
        <v>0</v>
      </c>
      <c r="S348" s="1">
        <v>0</v>
      </c>
      <c r="T348" s="1">
        <v>0</v>
      </c>
      <c r="U348" s="1">
        <v>0</v>
      </c>
      <c r="V348" s="1">
        <v>1</v>
      </c>
      <c r="W348" s="1">
        <v>1</v>
      </c>
      <c r="X348" s="1">
        <v>1</v>
      </c>
      <c r="Y348" s="1">
        <v>2</v>
      </c>
      <c r="AP348" s="46"/>
      <c r="BS348" s="47"/>
      <c r="DU348" s="1"/>
      <c r="FI348" s="1"/>
      <c r="GJ348" s="1"/>
      <c r="GL348" s="1"/>
      <c r="GP348" s="1"/>
      <c r="HJ348" s="1"/>
      <c r="IK348" s="1"/>
      <c r="IM348" s="1"/>
      <c r="IQ348" s="1"/>
      <c r="JC348" s="44"/>
      <c r="JV348" s="44"/>
      <c r="PJ348" s="44"/>
    </row>
    <row r="349" spans="2:426" hidden="1" x14ac:dyDescent="0.2">
      <c r="B349" s="43">
        <v>19</v>
      </c>
      <c r="C349" s="66">
        <f t="shared" ca="1" si="31"/>
        <v>0</v>
      </c>
      <c r="G349" s="1">
        <v>0</v>
      </c>
      <c r="H349" s="1">
        <v>0</v>
      </c>
      <c r="I349" s="44">
        <v>0</v>
      </c>
      <c r="J349" s="1">
        <v>0</v>
      </c>
      <c r="K349" s="1">
        <v>0</v>
      </c>
      <c r="L349" s="1">
        <v>0</v>
      </c>
      <c r="M349" s="1">
        <v>0</v>
      </c>
      <c r="N349" s="1">
        <v>0</v>
      </c>
      <c r="O349" s="1">
        <v>0</v>
      </c>
      <c r="P349" s="1">
        <v>0</v>
      </c>
      <c r="Q349" s="1">
        <v>0</v>
      </c>
      <c r="R349" s="1">
        <v>0</v>
      </c>
      <c r="S349" s="1">
        <v>0</v>
      </c>
      <c r="T349" s="1">
        <v>0</v>
      </c>
      <c r="U349" s="1">
        <v>0</v>
      </c>
      <c r="V349" s="1">
        <v>1</v>
      </c>
      <c r="W349" s="1">
        <v>1</v>
      </c>
      <c r="X349" s="1">
        <v>1</v>
      </c>
      <c r="Y349" s="1">
        <v>0</v>
      </c>
      <c r="AP349" s="46"/>
      <c r="BS349" s="47"/>
      <c r="DU349" s="1"/>
      <c r="FI349" s="1"/>
      <c r="GJ349" s="1"/>
      <c r="GL349" s="1"/>
      <c r="GP349" s="1"/>
      <c r="HJ349" s="1"/>
      <c r="IK349" s="1"/>
      <c r="IM349" s="1"/>
      <c r="IQ349" s="1"/>
      <c r="JC349" s="44"/>
      <c r="JV349" s="44"/>
      <c r="PJ349" s="44"/>
    </row>
    <row r="350" spans="2:426" hidden="1" x14ac:dyDescent="0.2">
      <c r="B350" s="43">
        <v>20</v>
      </c>
      <c r="C350" s="66">
        <f t="shared" ca="1" si="31"/>
        <v>0</v>
      </c>
      <c r="G350" s="1">
        <v>4</v>
      </c>
      <c r="H350" s="1">
        <v>4</v>
      </c>
      <c r="I350" s="44">
        <v>3.5</v>
      </c>
      <c r="J350" s="1">
        <v>3</v>
      </c>
      <c r="K350" s="1">
        <v>2</v>
      </c>
      <c r="L350" s="1">
        <v>1</v>
      </c>
      <c r="M350" s="1">
        <v>2</v>
      </c>
      <c r="N350" s="1">
        <v>4</v>
      </c>
      <c r="O350" s="1">
        <v>5</v>
      </c>
      <c r="P350" s="1">
        <v>7</v>
      </c>
      <c r="Q350" s="1">
        <v>7</v>
      </c>
      <c r="R350" s="1">
        <v>9</v>
      </c>
      <c r="S350" s="1">
        <v>8</v>
      </c>
      <c r="T350" s="1">
        <v>7</v>
      </c>
      <c r="U350" s="1">
        <v>4</v>
      </c>
      <c r="V350" s="1">
        <v>2</v>
      </c>
      <c r="W350" s="1">
        <v>3</v>
      </c>
      <c r="X350" s="1">
        <v>3</v>
      </c>
      <c r="Y350" s="1">
        <v>1</v>
      </c>
      <c r="AP350" s="46"/>
      <c r="BS350" s="47"/>
      <c r="DU350" s="1"/>
      <c r="FI350" s="1"/>
      <c r="GJ350" s="1"/>
      <c r="GL350" s="1"/>
      <c r="GP350" s="1"/>
      <c r="HJ350" s="1"/>
      <c r="IK350" s="1"/>
      <c r="IM350" s="1"/>
      <c r="IQ350" s="1"/>
      <c r="JC350" s="44"/>
      <c r="JV350" s="44"/>
      <c r="PJ350" s="44"/>
    </row>
    <row r="351" spans="2:426" hidden="1" x14ac:dyDescent="0.2">
      <c r="B351" s="43">
        <v>21</v>
      </c>
      <c r="C351" s="66">
        <f t="shared" ca="1" si="31"/>
        <v>0</v>
      </c>
      <c r="G351" s="1">
        <v>2</v>
      </c>
      <c r="H351" s="1">
        <v>3</v>
      </c>
      <c r="I351" s="44">
        <v>2.5</v>
      </c>
      <c r="J351" s="1">
        <v>2</v>
      </c>
      <c r="K351" s="1">
        <v>2</v>
      </c>
      <c r="L351" s="1">
        <v>1</v>
      </c>
      <c r="M351" s="1">
        <v>2</v>
      </c>
      <c r="N351" s="1">
        <v>2</v>
      </c>
      <c r="O351" s="1">
        <v>1</v>
      </c>
      <c r="P351" s="1">
        <v>1</v>
      </c>
      <c r="Q351" s="1">
        <v>1</v>
      </c>
      <c r="R351" s="1">
        <v>1</v>
      </c>
      <c r="S351" s="1">
        <v>1</v>
      </c>
      <c r="T351" s="1">
        <v>1</v>
      </c>
      <c r="U351" s="1">
        <v>0</v>
      </c>
      <c r="V351" s="1">
        <v>0</v>
      </c>
      <c r="W351" s="1">
        <v>0</v>
      </c>
      <c r="X351" s="1">
        <v>1</v>
      </c>
      <c r="Y351" s="1">
        <v>1</v>
      </c>
      <c r="AP351" s="46"/>
      <c r="BS351" s="47"/>
      <c r="DU351" s="1"/>
      <c r="FI351" s="1"/>
      <c r="GJ351" s="1"/>
      <c r="GL351" s="1"/>
      <c r="GP351" s="1"/>
      <c r="HJ351" s="1"/>
      <c r="IK351" s="1"/>
      <c r="IM351" s="1"/>
      <c r="IQ351" s="1"/>
      <c r="JC351" s="44"/>
      <c r="JV351" s="44"/>
      <c r="PJ351" s="44"/>
    </row>
    <row r="352" spans="2:426" hidden="1" x14ac:dyDescent="0.2">
      <c r="B352" s="43">
        <v>22</v>
      </c>
      <c r="C352" s="66">
        <f t="shared" ca="1" si="31"/>
        <v>0</v>
      </c>
      <c r="G352" s="1">
        <v>20</v>
      </c>
      <c r="H352" s="1">
        <v>20</v>
      </c>
      <c r="I352" s="44">
        <v>16.5</v>
      </c>
      <c r="J352" s="1">
        <v>13</v>
      </c>
      <c r="K352" s="1">
        <v>15</v>
      </c>
      <c r="L352" s="1">
        <v>13</v>
      </c>
      <c r="M352" s="1">
        <v>8</v>
      </c>
      <c r="N352" s="1">
        <v>8</v>
      </c>
      <c r="O352" s="1">
        <v>7</v>
      </c>
      <c r="P352" s="1">
        <v>8</v>
      </c>
      <c r="Q352" s="1">
        <v>8</v>
      </c>
      <c r="R352" s="1">
        <v>7</v>
      </c>
      <c r="S352" s="1">
        <v>9</v>
      </c>
      <c r="T352" s="1">
        <v>8</v>
      </c>
      <c r="U352" s="1">
        <v>6</v>
      </c>
      <c r="V352" s="1">
        <v>6</v>
      </c>
      <c r="W352" s="1">
        <v>7</v>
      </c>
      <c r="X352" s="1">
        <v>9</v>
      </c>
      <c r="Y352" s="1">
        <v>10</v>
      </c>
      <c r="AP352" s="46"/>
      <c r="BS352" s="47"/>
      <c r="DU352" s="1"/>
      <c r="FI352" s="1"/>
      <c r="GJ352" s="1"/>
      <c r="GL352" s="1"/>
      <c r="GP352" s="1"/>
      <c r="HJ352" s="1"/>
      <c r="IK352" s="1"/>
      <c r="IM352" s="1"/>
      <c r="IQ352" s="1"/>
      <c r="JC352" s="44"/>
      <c r="JV352" s="44"/>
      <c r="PJ352" s="44"/>
    </row>
    <row r="353" spans="1:438" hidden="1" x14ac:dyDescent="0.2">
      <c r="B353" s="43">
        <v>23</v>
      </c>
      <c r="C353" s="66">
        <f t="shared" ca="1" si="31"/>
        <v>0</v>
      </c>
      <c r="G353" s="1">
        <v>15</v>
      </c>
      <c r="H353" s="1">
        <v>16</v>
      </c>
      <c r="I353" s="44">
        <v>13.5</v>
      </c>
      <c r="J353" s="1">
        <v>11</v>
      </c>
      <c r="K353" s="1">
        <v>12</v>
      </c>
      <c r="L353" s="1">
        <v>11</v>
      </c>
      <c r="M353" s="1">
        <v>13</v>
      </c>
      <c r="N353" s="1">
        <v>11</v>
      </c>
      <c r="O353" s="1">
        <v>15</v>
      </c>
      <c r="P353" s="1">
        <v>15</v>
      </c>
      <c r="Q353" s="1">
        <v>12</v>
      </c>
      <c r="R353" s="1">
        <v>12</v>
      </c>
      <c r="S353" s="1">
        <v>12</v>
      </c>
      <c r="T353" s="1">
        <v>13</v>
      </c>
      <c r="U353" s="1">
        <v>13</v>
      </c>
      <c r="V353" s="1">
        <v>14</v>
      </c>
      <c r="W353" s="1">
        <v>15</v>
      </c>
      <c r="X353" s="1">
        <v>16</v>
      </c>
      <c r="Y353" s="1">
        <v>16</v>
      </c>
      <c r="AP353" s="46"/>
      <c r="BS353" s="47"/>
      <c r="DU353" s="1"/>
      <c r="FI353" s="1"/>
      <c r="GJ353" s="1"/>
      <c r="GL353" s="1"/>
      <c r="GP353" s="1"/>
      <c r="HJ353" s="1"/>
      <c r="IK353" s="1"/>
      <c r="IM353" s="1"/>
      <c r="IQ353" s="1"/>
      <c r="JC353" s="44"/>
      <c r="JV353" s="44"/>
      <c r="PJ353" s="44"/>
    </row>
    <row r="354" spans="1:438" hidden="1" x14ac:dyDescent="0.2">
      <c r="B354" s="43">
        <v>24</v>
      </c>
      <c r="C354" s="66">
        <f t="shared" ca="1" si="31"/>
        <v>0</v>
      </c>
      <c r="G354" s="1">
        <v>3</v>
      </c>
      <c r="H354" s="1">
        <v>0</v>
      </c>
      <c r="I354" s="44">
        <v>0</v>
      </c>
      <c r="J354" s="1">
        <v>0</v>
      </c>
      <c r="K354" s="1">
        <v>1</v>
      </c>
      <c r="L354" s="1">
        <v>0</v>
      </c>
      <c r="M354" s="1">
        <v>1</v>
      </c>
      <c r="N354" s="1">
        <v>1</v>
      </c>
      <c r="O354" s="1">
        <v>1</v>
      </c>
      <c r="P354" s="1">
        <v>1</v>
      </c>
      <c r="Q354" s="1">
        <v>0</v>
      </c>
      <c r="R354" s="1">
        <v>0</v>
      </c>
      <c r="S354" s="1">
        <v>0</v>
      </c>
      <c r="T354" s="1">
        <v>0</v>
      </c>
      <c r="U354" s="1">
        <v>0</v>
      </c>
      <c r="V354" s="1">
        <v>0</v>
      </c>
      <c r="W354" s="1">
        <v>0</v>
      </c>
      <c r="X354" s="1">
        <v>0</v>
      </c>
      <c r="Y354" s="1">
        <v>0</v>
      </c>
      <c r="AP354" s="46"/>
      <c r="BS354" s="47"/>
      <c r="DU354" s="1"/>
      <c r="FI354" s="1"/>
      <c r="GJ354" s="1"/>
      <c r="GL354" s="1"/>
      <c r="GP354" s="1"/>
      <c r="HJ354" s="1"/>
      <c r="IK354" s="1"/>
      <c r="IM354" s="1"/>
      <c r="IQ354" s="1"/>
      <c r="JC354" s="44"/>
      <c r="JV354" s="44"/>
      <c r="PJ354" s="44"/>
    </row>
    <row r="355" spans="1:438" hidden="1" x14ac:dyDescent="0.2">
      <c r="B355" s="71" t="s">
        <v>15</v>
      </c>
      <c r="C355" s="94">
        <f ca="1">SUM(C331:C354)</f>
        <v>0</v>
      </c>
      <c r="G355" s="74">
        <f t="shared" ref="G355:Y355" si="32">SUM(G331:G354)</f>
        <v>100</v>
      </c>
      <c r="H355" s="74">
        <f t="shared" si="32"/>
        <v>99</v>
      </c>
      <c r="I355" s="74">
        <f t="shared" si="32"/>
        <v>94</v>
      </c>
      <c r="J355" s="74">
        <f t="shared" si="32"/>
        <v>89</v>
      </c>
      <c r="K355" s="74">
        <f t="shared" si="32"/>
        <v>83</v>
      </c>
      <c r="L355" s="74">
        <f t="shared" si="32"/>
        <v>72</v>
      </c>
      <c r="M355" s="74">
        <f t="shared" si="32"/>
        <v>72</v>
      </c>
      <c r="N355" s="74">
        <f t="shared" si="32"/>
        <v>72</v>
      </c>
      <c r="O355" s="74">
        <f t="shared" si="32"/>
        <v>71</v>
      </c>
      <c r="P355" s="74">
        <f t="shared" si="32"/>
        <v>73</v>
      </c>
      <c r="Q355" s="74">
        <f t="shared" si="32"/>
        <v>65</v>
      </c>
      <c r="R355" s="74">
        <f t="shared" si="32"/>
        <v>65</v>
      </c>
      <c r="S355" s="74">
        <f t="shared" si="32"/>
        <v>64</v>
      </c>
      <c r="T355" s="74">
        <f t="shared" si="32"/>
        <v>61</v>
      </c>
      <c r="U355" s="74">
        <f t="shared" si="32"/>
        <v>50</v>
      </c>
      <c r="V355" s="74">
        <f t="shared" si="32"/>
        <v>50</v>
      </c>
      <c r="W355" s="74">
        <f t="shared" si="32"/>
        <v>49</v>
      </c>
      <c r="X355" s="74">
        <f t="shared" si="32"/>
        <v>54</v>
      </c>
      <c r="Y355" s="74">
        <f t="shared" si="32"/>
        <v>55</v>
      </c>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c r="CY355" s="74"/>
      <c r="CZ355" s="74"/>
      <c r="DA355" s="74"/>
      <c r="DB355" s="74"/>
      <c r="DC355" s="74"/>
      <c r="DD355" s="74"/>
      <c r="DE355" s="74"/>
      <c r="DF355" s="74"/>
      <c r="DG355" s="74"/>
      <c r="DH355" s="74"/>
      <c r="DI355" s="74"/>
      <c r="DJ355" s="74"/>
      <c r="DK355" s="74"/>
      <c r="DL355" s="74"/>
      <c r="DM355" s="74"/>
      <c r="DN355" s="74"/>
      <c r="DO355" s="74"/>
      <c r="DP355" s="74"/>
      <c r="DQ355" s="74"/>
      <c r="DR355" s="74"/>
      <c r="DS355" s="74"/>
      <c r="DT355" s="74"/>
      <c r="DU355" s="74"/>
      <c r="DV355" s="74"/>
      <c r="DW355" s="74"/>
      <c r="DX355" s="74"/>
      <c r="DY355" s="74"/>
      <c r="DZ355" s="74"/>
      <c r="EA355" s="74"/>
      <c r="EB355" s="74"/>
      <c r="EC355" s="74"/>
      <c r="ED355" s="74"/>
      <c r="EE355" s="74"/>
      <c r="EF355" s="74"/>
      <c r="EG355" s="74"/>
      <c r="EH355" s="74"/>
      <c r="EI355" s="74"/>
      <c r="EJ355" s="74"/>
      <c r="EK355" s="74"/>
      <c r="EL355" s="74"/>
      <c r="EM355" s="74"/>
      <c r="EN355" s="74"/>
      <c r="EO355" s="74"/>
      <c r="EP355" s="74"/>
      <c r="EQ355" s="74"/>
      <c r="ER355" s="74"/>
      <c r="ES355" s="74"/>
      <c r="ET355" s="74"/>
      <c r="EU355" s="74"/>
      <c r="EV355" s="74"/>
      <c r="EW355" s="74"/>
      <c r="EX355" s="74"/>
      <c r="EY355" s="105"/>
      <c r="EZ355" s="74"/>
      <c r="FA355" s="74"/>
      <c r="FB355" s="105"/>
      <c r="FC355" s="74"/>
      <c r="FD355" s="74"/>
      <c r="FE355" s="105"/>
      <c r="FF355" s="74"/>
      <c r="FG355" s="74"/>
      <c r="FH355" s="74"/>
      <c r="FI355" s="74"/>
      <c r="FJ355" s="74"/>
      <c r="FK355" s="74"/>
      <c r="FL355" s="74"/>
      <c r="FM355" s="74"/>
      <c r="FN355" s="74"/>
      <c r="FO355" s="74"/>
      <c r="FP355" s="74"/>
      <c r="FQ355" s="74"/>
      <c r="FR355" s="74"/>
      <c r="FS355" s="74"/>
      <c r="FT355" s="74"/>
      <c r="FU355" s="74"/>
      <c r="FV355" s="74"/>
      <c r="FW355" s="74"/>
      <c r="FX355" s="74"/>
      <c r="FY355" s="74"/>
      <c r="FZ355" s="74"/>
      <c r="GA355" s="74"/>
      <c r="GB355" s="74"/>
      <c r="GC355" s="74"/>
      <c r="GD355" s="74"/>
      <c r="GE355" s="74"/>
      <c r="GF355" s="74"/>
      <c r="GG355" s="74"/>
      <c r="GH355" s="74"/>
      <c r="GI355" s="74"/>
      <c r="GJ355" s="74"/>
      <c r="GK355" s="74"/>
      <c r="GL355" s="74"/>
      <c r="GM355" s="74"/>
      <c r="GN355" s="74"/>
      <c r="GO355" s="74"/>
      <c r="GP355" s="74"/>
      <c r="GQ355" s="74"/>
      <c r="GR355" s="74"/>
      <c r="GS355" s="74"/>
      <c r="GT355" s="74"/>
      <c r="GU355" s="74"/>
      <c r="GV355" s="74"/>
      <c r="GW355" s="74"/>
      <c r="GX355" s="74"/>
      <c r="GY355" s="74"/>
      <c r="GZ355" s="74"/>
      <c r="HA355" s="74"/>
      <c r="HB355" s="74"/>
      <c r="HC355" s="74"/>
      <c r="HD355" s="74"/>
      <c r="HE355" s="74"/>
      <c r="HF355" s="74"/>
      <c r="HG355" s="74"/>
      <c r="HH355" s="74"/>
      <c r="HI355" s="74"/>
      <c r="HJ355" s="74"/>
      <c r="HK355" s="74"/>
      <c r="HL355" s="74"/>
      <c r="HM355" s="74"/>
      <c r="HN355" s="74"/>
      <c r="HO355" s="74"/>
      <c r="HP355" s="74"/>
      <c r="HQ355" s="74"/>
      <c r="HR355" s="74"/>
      <c r="HS355" s="74"/>
      <c r="HT355" s="74"/>
      <c r="HU355" s="74"/>
      <c r="HV355" s="74"/>
      <c r="HW355" s="74"/>
      <c r="HX355" s="74"/>
      <c r="HY355" s="74"/>
      <c r="HZ355" s="74"/>
      <c r="IA355" s="74"/>
      <c r="IB355" s="74"/>
      <c r="IC355" s="74"/>
      <c r="ID355" s="74"/>
      <c r="IE355" s="74"/>
      <c r="IF355" s="74"/>
      <c r="IG355" s="74"/>
      <c r="IH355" s="74"/>
      <c r="II355" s="74"/>
      <c r="IJ355" s="74"/>
      <c r="IK355" s="74"/>
      <c r="IL355" s="74"/>
      <c r="IM355" s="74"/>
      <c r="IN355" s="75"/>
      <c r="IO355" s="74"/>
      <c r="IP355" s="74"/>
      <c r="IQ355" s="74"/>
      <c r="IR355" s="74"/>
      <c r="IS355" s="74"/>
      <c r="IT355" s="74"/>
      <c r="IU355" s="74"/>
      <c r="IV355" s="74"/>
      <c r="IW355" s="74"/>
      <c r="IX355" s="74"/>
      <c r="IY355" s="74"/>
      <c r="IZ355" s="74"/>
      <c r="JA355" s="74"/>
      <c r="JB355" s="74"/>
      <c r="JC355" s="75"/>
      <c r="JD355" s="74"/>
      <c r="JE355" s="74"/>
      <c r="JF355" s="76"/>
      <c r="JG355" s="74"/>
      <c r="JH355" s="74"/>
      <c r="JI355" s="74"/>
      <c r="JJ355" s="74"/>
      <c r="JK355" s="74"/>
      <c r="JL355" s="74"/>
      <c r="JM355" s="74"/>
      <c r="JN355" s="75"/>
      <c r="JO355" s="74"/>
      <c r="JP355" s="74"/>
      <c r="JQ355" s="74"/>
      <c r="JR355" s="74"/>
      <c r="JS355" s="74"/>
      <c r="JT355" s="74"/>
      <c r="JU355" s="74"/>
      <c r="JV355" s="75"/>
      <c r="JW355" s="74"/>
      <c r="JX355" s="74"/>
      <c r="JY355" s="74"/>
      <c r="JZ355" s="74"/>
      <c r="KA355" s="74"/>
      <c r="KB355" s="74"/>
      <c r="KC355" s="74"/>
      <c r="KD355" s="74"/>
      <c r="KE355" s="74"/>
      <c r="KF355" s="74"/>
      <c r="KG355" s="74"/>
      <c r="KH355" s="74"/>
      <c r="KI355" s="74"/>
      <c r="KJ355" s="74"/>
      <c r="KK355" s="74"/>
      <c r="KL355" s="74"/>
      <c r="KM355" s="74"/>
      <c r="KN355" s="74"/>
      <c r="KO355" s="74"/>
      <c r="KP355" s="74"/>
      <c r="KQ355" s="74"/>
      <c r="KR355" s="74"/>
      <c r="KS355" s="74"/>
      <c r="KT355" s="74"/>
      <c r="KU355" s="74"/>
      <c r="KV355" s="74"/>
      <c r="KW355" s="74"/>
      <c r="KX355" s="74"/>
      <c r="KY355" s="74"/>
      <c r="KZ355" s="74"/>
      <c r="LA355" s="74"/>
      <c r="LB355" s="74"/>
      <c r="LC355" s="74"/>
      <c r="LD355" s="74"/>
      <c r="LE355" s="74"/>
      <c r="LF355" s="74"/>
      <c r="LG355" s="74"/>
      <c r="LH355" s="74"/>
      <c r="LI355" s="74"/>
      <c r="LJ355" s="74"/>
      <c r="LK355" s="74"/>
      <c r="LL355" s="74"/>
      <c r="LM355" s="74"/>
      <c r="LN355" s="74"/>
      <c r="LO355" s="74"/>
      <c r="LP355" s="74"/>
      <c r="LQ355" s="74"/>
      <c r="LR355" s="74"/>
      <c r="LS355" s="74"/>
      <c r="LT355" s="74"/>
      <c r="LU355" s="74"/>
      <c r="LV355" s="74"/>
      <c r="LW355" s="74"/>
      <c r="LX355" s="74"/>
      <c r="LY355" s="74"/>
      <c r="LZ355" s="74"/>
      <c r="MA355" s="74"/>
      <c r="MB355" s="74"/>
      <c r="MC355" s="74"/>
      <c r="MD355" s="74"/>
      <c r="ME355" s="74"/>
      <c r="MF355" s="74"/>
      <c r="MG355" s="74"/>
      <c r="MH355" s="74"/>
      <c r="MI355" s="74"/>
      <c r="MJ355" s="74"/>
      <c r="MK355" s="74"/>
      <c r="ML355" s="74"/>
      <c r="MM355" s="74"/>
      <c r="MN355" s="74"/>
      <c r="MO355" s="74"/>
      <c r="MP355" s="74"/>
      <c r="MQ355" s="74"/>
      <c r="MR355" s="74"/>
      <c r="MS355" s="74"/>
      <c r="MT355" s="74"/>
      <c r="MU355" s="74"/>
      <c r="MV355" s="74"/>
      <c r="MW355" s="74"/>
      <c r="MX355" s="74"/>
      <c r="MY355" s="74"/>
      <c r="MZ355" s="74"/>
      <c r="NA355" s="74"/>
      <c r="NB355" s="74"/>
      <c r="NC355" s="74"/>
      <c r="ND355" s="74"/>
      <c r="NE355" s="74"/>
      <c r="NF355" s="74"/>
      <c r="NG355" s="74"/>
      <c r="NH355" s="74"/>
      <c r="NI355" s="74"/>
      <c r="NJ355" s="74"/>
      <c r="NK355" s="74"/>
      <c r="NL355" s="74"/>
      <c r="NM355" s="74"/>
      <c r="NN355" s="74"/>
      <c r="NO355" s="74"/>
      <c r="NP355" s="74"/>
      <c r="NQ355" s="74"/>
      <c r="NR355" s="74"/>
      <c r="NS355" s="74"/>
      <c r="NT355" s="74"/>
      <c r="NU355" s="74"/>
      <c r="NV355" s="74"/>
      <c r="NW355" s="74"/>
      <c r="NX355" s="74"/>
      <c r="NY355" s="74"/>
      <c r="NZ355" s="74"/>
      <c r="OA355" s="74"/>
      <c r="OB355" s="74"/>
      <c r="OC355" s="74"/>
      <c r="OD355" s="74"/>
      <c r="OE355" s="74"/>
      <c r="OF355" s="74"/>
      <c r="OG355" s="74"/>
      <c r="OH355" s="74"/>
      <c r="OI355" s="74"/>
      <c r="OJ355" s="74"/>
      <c r="OK355" s="74"/>
      <c r="OL355" s="74"/>
      <c r="OM355" s="74"/>
      <c r="ON355" s="74"/>
      <c r="OO355" s="74"/>
      <c r="OP355" s="74"/>
      <c r="OQ355" s="74"/>
      <c r="OR355" s="74"/>
      <c r="OS355" s="74"/>
      <c r="OT355" s="74"/>
      <c r="OU355" s="74"/>
      <c r="OV355" s="74"/>
      <c r="OW355" s="74"/>
      <c r="OX355" s="74"/>
      <c r="OY355" s="74"/>
      <c r="OZ355" s="74"/>
      <c r="PA355" s="74"/>
      <c r="PB355" s="74"/>
      <c r="PC355" s="74"/>
      <c r="PD355" s="74"/>
      <c r="PE355" s="74"/>
      <c r="PF355" s="74"/>
      <c r="PG355" s="74"/>
      <c r="PH355" s="74"/>
      <c r="PI355" s="74"/>
      <c r="PJ355" s="74"/>
      <c r="PK355" s="74"/>
      <c r="PL355" s="74"/>
      <c r="PM355" s="74"/>
      <c r="PN355" s="74"/>
      <c r="PO355" s="74"/>
      <c r="PP355" s="74"/>
      <c r="PQ355" s="74"/>
      <c r="PR355" s="74"/>
      <c r="PS355" s="74"/>
      <c r="PT355" s="74"/>
      <c r="PU355" s="69"/>
      <c r="PV355" s="69"/>
    </row>
    <row r="356" spans="1:438" x14ac:dyDescent="0.2">
      <c r="C356" s="1"/>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c r="AY356" s="69"/>
      <c r="AZ356" s="69"/>
      <c r="BA356" s="69"/>
      <c r="BB356" s="69"/>
      <c r="BC356" s="69"/>
      <c r="BD356" s="69"/>
      <c r="BE356" s="69"/>
      <c r="BF356" s="69"/>
      <c r="BG356" s="69"/>
      <c r="BH356" s="69"/>
      <c r="BI356" s="69"/>
      <c r="BJ356" s="69"/>
      <c r="BK356" s="69"/>
      <c r="BL356" s="69"/>
      <c r="BM356" s="69"/>
      <c r="BN356" s="69"/>
      <c r="BO356" s="69"/>
      <c r="BP356" s="69"/>
      <c r="BQ356" s="69"/>
      <c r="BR356" s="69"/>
      <c r="BS356" s="69"/>
      <c r="BT356" s="69"/>
      <c r="BU356" s="69"/>
      <c r="BV356" s="69"/>
      <c r="BW356" s="69"/>
      <c r="BX356" s="69"/>
      <c r="BY356" s="69"/>
      <c r="BZ356" s="69"/>
      <c r="CA356" s="69"/>
      <c r="CB356" s="69"/>
      <c r="CC356" s="69"/>
      <c r="CD356" s="69"/>
      <c r="CE356" s="69"/>
      <c r="CF356" s="69"/>
      <c r="CG356" s="69"/>
      <c r="CH356" s="69"/>
      <c r="CI356" s="69"/>
      <c r="CJ356" s="69"/>
      <c r="CK356" s="69"/>
      <c r="CL356" s="69"/>
      <c r="CM356" s="69"/>
      <c r="CN356" s="69"/>
      <c r="CO356" s="69"/>
      <c r="CP356" s="69"/>
      <c r="CQ356" s="69"/>
      <c r="CR356" s="69"/>
      <c r="CS356" s="69"/>
      <c r="CT356" s="69"/>
      <c r="CU356" s="69"/>
      <c r="CV356" s="79"/>
      <c r="CW356" s="79"/>
      <c r="CX356" s="79"/>
      <c r="CY356" s="79"/>
      <c r="CZ356" s="79"/>
      <c r="DA356" s="79"/>
      <c r="DB356" s="79"/>
      <c r="DC356" s="79"/>
      <c r="DD356" s="79"/>
      <c r="DE356" s="79"/>
      <c r="DF356" s="79"/>
      <c r="DG356" s="69"/>
      <c r="DH356" s="69"/>
      <c r="DI356" s="69"/>
      <c r="DJ356" s="69"/>
      <c r="DK356" s="69"/>
      <c r="DL356" s="69"/>
      <c r="DM356" s="69"/>
      <c r="DN356" s="69"/>
      <c r="DO356" s="69"/>
      <c r="DP356" s="69"/>
      <c r="DQ356" s="69"/>
      <c r="DR356" s="69"/>
      <c r="DS356" s="69"/>
      <c r="DT356" s="69"/>
      <c r="DU356" s="69"/>
      <c r="DV356" s="69"/>
      <c r="DW356" s="69"/>
      <c r="DX356" s="69"/>
      <c r="DY356" s="69"/>
      <c r="DZ356" s="69"/>
      <c r="EA356" s="69"/>
      <c r="EB356" s="69"/>
      <c r="EC356" s="69"/>
      <c r="ED356" s="69"/>
      <c r="EE356" s="69"/>
      <c r="EF356" s="69"/>
      <c r="EG356" s="69"/>
      <c r="EH356" s="69"/>
      <c r="EI356" s="69"/>
      <c r="EJ356" s="69"/>
      <c r="EK356" s="69"/>
      <c r="EL356" s="69"/>
      <c r="EM356" s="69"/>
      <c r="EN356" s="69"/>
      <c r="EO356" s="69"/>
      <c r="EP356" s="69"/>
      <c r="EQ356" s="69"/>
      <c r="ER356" s="69"/>
      <c r="ES356" s="69"/>
      <c r="ET356" s="69"/>
      <c r="EU356" s="69"/>
      <c r="EV356" s="69"/>
      <c r="EW356" s="69"/>
      <c r="EX356" s="69"/>
      <c r="EY356" s="69"/>
      <c r="EZ356" s="69"/>
      <c r="FA356" s="69"/>
      <c r="FB356" s="69"/>
      <c r="FC356" s="69"/>
      <c r="FD356" s="69"/>
      <c r="FE356" s="69"/>
      <c r="FF356" s="69"/>
      <c r="GP356" s="46"/>
      <c r="GV356" s="69"/>
      <c r="GW356" s="69"/>
      <c r="GX356" s="69"/>
      <c r="GY356" s="69"/>
      <c r="GZ356" s="69"/>
      <c r="HA356" s="69"/>
      <c r="HB356" s="69"/>
      <c r="HC356" s="69"/>
      <c r="HD356" s="69"/>
      <c r="HE356" s="69"/>
      <c r="HF356" s="69"/>
      <c r="HG356" s="69"/>
      <c r="IQ356" s="46"/>
      <c r="JC356" s="44"/>
      <c r="JV356" s="44"/>
    </row>
    <row r="357" spans="1:438" x14ac:dyDescent="0.2">
      <c r="B357" s="48">
        <v>434</v>
      </c>
      <c r="C357" s="1"/>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69"/>
      <c r="BD357" s="69"/>
      <c r="BE357" s="69"/>
      <c r="BF357" s="69"/>
      <c r="BG357" s="69"/>
      <c r="BH357" s="69"/>
      <c r="BI357" s="69"/>
      <c r="BJ357" s="69"/>
      <c r="BK357" s="69"/>
      <c r="BL357" s="69"/>
      <c r="BM357" s="69"/>
      <c r="BN357" s="69"/>
      <c r="BO357" s="69"/>
      <c r="BP357" s="69"/>
      <c r="BQ357" s="69"/>
      <c r="BR357" s="69"/>
      <c r="BS357" s="69"/>
      <c r="BT357" s="69"/>
      <c r="BU357" s="69"/>
      <c r="BV357" s="69"/>
      <c r="BW357" s="69"/>
      <c r="BX357" s="69"/>
      <c r="BY357" s="69"/>
      <c r="BZ357" s="69"/>
      <c r="CA357" s="69"/>
      <c r="CB357" s="69"/>
      <c r="CC357" s="69"/>
      <c r="CD357" s="69"/>
      <c r="CE357" s="69"/>
      <c r="CF357" s="69"/>
      <c r="CG357" s="69"/>
      <c r="CH357" s="69"/>
      <c r="CI357" s="69"/>
      <c r="CJ357" s="69"/>
      <c r="CK357" s="69"/>
      <c r="CL357" s="69"/>
      <c r="CM357" s="69"/>
      <c r="CN357" s="69"/>
      <c r="CO357" s="69"/>
      <c r="CP357" s="69"/>
      <c r="CQ357" s="69"/>
      <c r="CR357" s="69"/>
      <c r="CS357" s="69"/>
      <c r="CT357" s="69"/>
      <c r="CU357" s="69"/>
      <c r="CV357" s="79"/>
      <c r="CW357" s="79"/>
      <c r="CX357" s="79"/>
      <c r="CY357" s="79"/>
      <c r="CZ357" s="79"/>
      <c r="DA357" s="79"/>
      <c r="DB357" s="79"/>
      <c r="DC357" s="79"/>
      <c r="DD357" s="79"/>
      <c r="DE357" s="79"/>
      <c r="DF357" s="79"/>
      <c r="DG357" s="69"/>
      <c r="DH357" s="69"/>
      <c r="DI357" s="69"/>
      <c r="DJ357" s="69"/>
      <c r="DK357" s="69"/>
      <c r="DL357" s="69"/>
      <c r="DM357" s="69"/>
      <c r="DN357" s="69"/>
      <c r="DO357" s="69"/>
      <c r="DP357" s="69"/>
      <c r="DQ357" s="69"/>
      <c r="DR357" s="69"/>
      <c r="DS357" s="69"/>
      <c r="DT357" s="69"/>
      <c r="DU357" s="69"/>
      <c r="DV357" s="69"/>
      <c r="DW357" s="69"/>
      <c r="DX357" s="69"/>
      <c r="DY357" s="69"/>
      <c r="DZ357" s="69"/>
      <c r="EA357" s="69"/>
      <c r="EB357" s="69"/>
      <c r="EC357" s="69"/>
      <c r="ED357" s="69"/>
      <c r="EE357" s="69"/>
      <c r="EF357" s="69"/>
      <c r="EG357" s="69"/>
      <c r="EH357" s="69"/>
      <c r="EI357" s="69"/>
      <c r="EJ357" s="69"/>
      <c r="EK357" s="69"/>
      <c r="EL357" s="69"/>
      <c r="EM357" s="69"/>
      <c r="EN357" s="69"/>
      <c r="EO357" s="69"/>
      <c r="EP357" s="69"/>
      <c r="EQ357" s="69"/>
      <c r="ER357" s="69"/>
      <c r="ES357" s="69"/>
      <c r="ET357" s="69"/>
      <c r="EU357" s="69"/>
      <c r="EV357" s="69"/>
      <c r="EW357" s="69"/>
      <c r="EX357" s="69"/>
      <c r="EY357" s="69"/>
      <c r="EZ357" s="69"/>
      <c r="FA357" s="69"/>
      <c r="FB357" s="69"/>
      <c r="FC357" s="69"/>
      <c r="FD357" s="69"/>
      <c r="FE357" s="69"/>
      <c r="FF357" s="69"/>
      <c r="GP357" s="46"/>
      <c r="GV357" s="69"/>
      <c r="GW357" s="69"/>
      <c r="GX357" s="69"/>
      <c r="GY357" s="69"/>
      <c r="GZ357" s="69"/>
      <c r="HA357" s="69"/>
      <c r="HB357" s="69"/>
      <c r="HC357" s="69"/>
      <c r="HD357" s="69"/>
      <c r="HE357" s="69"/>
      <c r="HF357" s="69"/>
      <c r="HG357" s="69"/>
      <c r="IQ357" s="46"/>
      <c r="JC357" s="44"/>
      <c r="JV357" s="44"/>
      <c r="KZ357" s="100"/>
      <c r="LA357" s="100"/>
      <c r="LB357" s="100"/>
      <c r="LC357" s="100"/>
      <c r="LD357" s="100"/>
      <c r="LE357" s="100"/>
      <c r="LF357" s="100"/>
      <c r="LG357" s="100"/>
      <c r="LH357" s="100"/>
      <c r="LI357" s="100"/>
    </row>
    <row r="358" spans="1:438" x14ac:dyDescent="0.2">
      <c r="B358" s="43">
        <v>1</v>
      </c>
      <c r="C358" s="83">
        <f ca="1">OFFSET($F$357,$B358,$E$4)</f>
        <v>4</v>
      </c>
      <c r="G358">
        <v>10</v>
      </c>
      <c r="H358">
        <v>16</v>
      </c>
      <c r="I358">
        <v>16</v>
      </c>
      <c r="J358">
        <v>18</v>
      </c>
      <c r="K358">
        <v>7</v>
      </c>
      <c r="L358">
        <v>18</v>
      </c>
      <c r="M358">
        <v>13</v>
      </c>
      <c r="N358">
        <v>9</v>
      </c>
      <c r="O358">
        <v>16</v>
      </c>
      <c r="P358">
        <v>15</v>
      </c>
      <c r="Q358">
        <v>15</v>
      </c>
      <c r="R358">
        <v>13</v>
      </c>
      <c r="S358">
        <v>14</v>
      </c>
      <c r="T358">
        <v>13</v>
      </c>
      <c r="U358">
        <v>2</v>
      </c>
      <c r="X358">
        <v>4</v>
      </c>
      <c r="Z358">
        <v>10</v>
      </c>
      <c r="AA358">
        <v>12</v>
      </c>
      <c r="AB358" s="1">
        <v>10</v>
      </c>
      <c r="AC358" s="1">
        <v>12</v>
      </c>
      <c r="AD358" s="1">
        <v>8</v>
      </c>
      <c r="AE358" s="1">
        <v>12</v>
      </c>
      <c r="AF358" s="1">
        <v>15</v>
      </c>
      <c r="AG358" s="1">
        <v>4</v>
      </c>
      <c r="AP358" s="46"/>
      <c r="BS358" s="44"/>
      <c r="DT358" s="105"/>
      <c r="DU358" s="105"/>
      <c r="DV358" s="105"/>
      <c r="DW358" s="105"/>
      <c r="DY358" s="105"/>
      <c r="EA358" s="105"/>
      <c r="EE358" s="105"/>
      <c r="FI358" s="1"/>
      <c r="FU358" s="105"/>
      <c r="FV358" s="105"/>
      <c r="FW358" s="105"/>
      <c r="FX358" s="105"/>
      <c r="FZ358" s="105"/>
      <c r="GB358" s="105"/>
      <c r="GF358" s="105"/>
      <c r="GJ358" s="1"/>
      <c r="GL358" s="1"/>
      <c r="GP358" s="1"/>
      <c r="HJ358" s="1"/>
      <c r="IK358" s="1"/>
      <c r="IM358" s="1"/>
      <c r="IQ358" s="1"/>
      <c r="JC358" s="44"/>
      <c r="JV358" s="44"/>
      <c r="PJ358" s="44"/>
    </row>
    <row r="359" spans="1:438" x14ac:dyDescent="0.2">
      <c r="B359" s="43">
        <v>2</v>
      </c>
      <c r="C359" s="83">
        <f t="shared" ref="C359:C381" ca="1" si="33">OFFSET($F$357,$B359,$E$4)</f>
        <v>0</v>
      </c>
      <c r="G359">
        <v>2</v>
      </c>
      <c r="H359">
        <v>2</v>
      </c>
      <c r="I359">
        <v>2</v>
      </c>
      <c r="J359">
        <v>2</v>
      </c>
      <c r="K359">
        <v>4</v>
      </c>
      <c r="L359">
        <v>2</v>
      </c>
      <c r="M359">
        <v>2</v>
      </c>
      <c r="N359">
        <v>1</v>
      </c>
      <c r="O359">
        <v>2</v>
      </c>
      <c r="P359">
        <v>3</v>
      </c>
      <c r="Q359">
        <v>2</v>
      </c>
      <c r="R359"/>
      <c r="S359">
        <v>2</v>
      </c>
      <c r="T359">
        <v>1</v>
      </c>
      <c r="U359"/>
      <c r="X359"/>
      <c r="Z359">
        <v>1</v>
      </c>
      <c r="AA359">
        <v>2</v>
      </c>
      <c r="AB359" s="1">
        <v>2</v>
      </c>
      <c r="AC359" s="1">
        <v>4</v>
      </c>
      <c r="AE359" s="1">
        <v>4</v>
      </c>
      <c r="AF359" s="1">
        <v>2</v>
      </c>
      <c r="AP359" s="46"/>
      <c r="BS359" s="44"/>
      <c r="DU359" s="1"/>
      <c r="FI359" s="1"/>
      <c r="GJ359" s="1"/>
      <c r="GL359" s="1"/>
      <c r="GP359" s="1"/>
      <c r="HJ359" s="1"/>
      <c r="IK359" s="1"/>
      <c r="IM359" s="1"/>
      <c r="IQ359" s="1"/>
      <c r="JC359" s="44"/>
      <c r="JV359" s="44"/>
      <c r="PG359" s="44"/>
      <c r="PJ359" s="44"/>
    </row>
    <row r="360" spans="1:438" x14ac:dyDescent="0.2">
      <c r="B360" s="43">
        <v>3</v>
      </c>
      <c r="C360" s="83">
        <f t="shared" ca="1" si="33"/>
        <v>1</v>
      </c>
      <c r="G360">
        <v>5</v>
      </c>
      <c r="H360">
        <v>4</v>
      </c>
      <c r="I360">
        <v>4</v>
      </c>
      <c r="J360">
        <v>2</v>
      </c>
      <c r="K360">
        <v>4</v>
      </c>
      <c r="L360">
        <v>4</v>
      </c>
      <c r="M360">
        <v>6</v>
      </c>
      <c r="N360">
        <v>3</v>
      </c>
      <c r="O360">
        <v>1</v>
      </c>
      <c r="P360"/>
      <c r="Q360">
        <v>3</v>
      </c>
      <c r="R360">
        <v>3</v>
      </c>
      <c r="S360">
        <v>3</v>
      </c>
      <c r="T360">
        <v>2</v>
      </c>
      <c r="U360"/>
      <c r="X360"/>
      <c r="Z360"/>
      <c r="AA360">
        <v>1</v>
      </c>
      <c r="AB360" s="1">
        <v>2</v>
      </c>
      <c r="AC360" s="1">
        <v>7</v>
      </c>
      <c r="AE360" s="1">
        <v>1</v>
      </c>
      <c r="AF360" s="1">
        <v>1</v>
      </c>
      <c r="AG360" s="1">
        <v>1</v>
      </c>
      <c r="AP360" s="46"/>
      <c r="BS360" s="44"/>
      <c r="DU360" s="1"/>
      <c r="FI360" s="1"/>
      <c r="GJ360" s="1"/>
      <c r="GL360" s="1"/>
      <c r="GP360" s="1"/>
      <c r="HJ360" s="1"/>
      <c r="IK360" s="1"/>
      <c r="IM360" s="1"/>
      <c r="IQ360" s="1"/>
      <c r="JC360" s="44"/>
      <c r="JV360" s="44"/>
      <c r="PG360" s="44"/>
      <c r="PJ360" s="44"/>
    </row>
    <row r="361" spans="1:438" x14ac:dyDescent="0.2">
      <c r="B361" s="43">
        <v>4</v>
      </c>
      <c r="C361" s="83">
        <f t="shared" ca="1" si="33"/>
        <v>1</v>
      </c>
      <c r="G361">
        <v>2</v>
      </c>
      <c r="H361">
        <v>1</v>
      </c>
      <c r="I361">
        <v>1</v>
      </c>
      <c r="J361">
        <v>2</v>
      </c>
      <c r="K361">
        <v>4</v>
      </c>
      <c r="L361">
        <v>5</v>
      </c>
      <c r="M361">
        <v>6</v>
      </c>
      <c r="N361">
        <v>1</v>
      </c>
      <c r="O361"/>
      <c r="P361">
        <v>6</v>
      </c>
      <c r="Q361">
        <v>4</v>
      </c>
      <c r="R361">
        <v>4</v>
      </c>
      <c r="S361">
        <v>1</v>
      </c>
      <c r="T361">
        <v>3</v>
      </c>
      <c r="U361">
        <v>2</v>
      </c>
      <c r="X361"/>
      <c r="Z361">
        <v>2</v>
      </c>
      <c r="AA361">
        <v>2</v>
      </c>
      <c r="AB361" s="1">
        <v>6</v>
      </c>
      <c r="AC361" s="1">
        <v>1</v>
      </c>
      <c r="AF361" s="1">
        <v>2</v>
      </c>
      <c r="AG361" s="1">
        <v>1</v>
      </c>
      <c r="AP361" s="46"/>
      <c r="BS361" s="44"/>
      <c r="DU361" s="1"/>
      <c r="FI361" s="1"/>
      <c r="GJ361" s="1"/>
      <c r="GL361" s="1"/>
      <c r="GP361" s="1"/>
      <c r="HJ361" s="1"/>
      <c r="IK361" s="1"/>
      <c r="IM361" s="1"/>
      <c r="IQ361" s="1"/>
      <c r="JC361" s="44"/>
      <c r="JV361" s="44"/>
      <c r="PG361" s="44"/>
      <c r="PJ361" s="44"/>
    </row>
    <row r="362" spans="1:438" x14ac:dyDescent="0.2">
      <c r="B362" s="43">
        <v>5</v>
      </c>
      <c r="C362" s="66">
        <f t="shared" ca="1" si="33"/>
        <v>4</v>
      </c>
      <c r="G362">
        <v>4</v>
      </c>
      <c r="H362">
        <v>6</v>
      </c>
      <c r="I362">
        <v>10</v>
      </c>
      <c r="J362">
        <v>11</v>
      </c>
      <c r="K362">
        <v>3</v>
      </c>
      <c r="L362">
        <v>1</v>
      </c>
      <c r="M362">
        <v>4</v>
      </c>
      <c r="N362">
        <v>3</v>
      </c>
      <c r="O362">
        <v>5</v>
      </c>
      <c r="P362">
        <v>4</v>
      </c>
      <c r="Q362">
        <v>8</v>
      </c>
      <c r="R362">
        <v>4</v>
      </c>
      <c r="S362">
        <v>3</v>
      </c>
      <c r="T362">
        <v>4</v>
      </c>
      <c r="U362">
        <v>1</v>
      </c>
      <c r="X362"/>
      <c r="Z362">
        <v>1</v>
      </c>
      <c r="AA362">
        <v>3</v>
      </c>
      <c r="AB362" s="1">
        <v>5</v>
      </c>
      <c r="AC362" s="1">
        <v>1</v>
      </c>
      <c r="AD362" s="1">
        <v>1</v>
      </c>
      <c r="AE362" s="1">
        <v>3</v>
      </c>
      <c r="AF362" s="1">
        <v>2</v>
      </c>
      <c r="AG362" s="1">
        <v>4</v>
      </c>
      <c r="AP362" s="46"/>
      <c r="BS362" s="44"/>
      <c r="DU362" s="1"/>
      <c r="FI362" s="1"/>
      <c r="GJ362" s="1"/>
      <c r="GL362" s="1"/>
      <c r="GP362" s="1"/>
      <c r="HJ362" s="1"/>
      <c r="IK362" s="1"/>
      <c r="IM362" s="1"/>
      <c r="IQ362" s="1"/>
      <c r="JC362" s="44"/>
      <c r="JV362" s="44"/>
      <c r="PG362" s="44"/>
      <c r="PJ362" s="44"/>
    </row>
    <row r="363" spans="1:438" x14ac:dyDescent="0.2">
      <c r="B363" s="43">
        <v>6</v>
      </c>
      <c r="C363" s="66">
        <f t="shared" ca="1" si="33"/>
        <v>2</v>
      </c>
      <c r="G363">
        <v>2</v>
      </c>
      <c r="H363">
        <v>4</v>
      </c>
      <c r="I363">
        <v>4</v>
      </c>
      <c r="J363">
        <v>3</v>
      </c>
      <c r="K363">
        <v>1</v>
      </c>
      <c r="L363">
        <v>4</v>
      </c>
      <c r="M363"/>
      <c r="N363"/>
      <c r="O363"/>
      <c r="P363"/>
      <c r="Q363">
        <v>1</v>
      </c>
      <c r="R363">
        <v>1</v>
      </c>
      <c r="S363"/>
      <c r="T363">
        <v>3</v>
      </c>
      <c r="U363">
        <v>1</v>
      </c>
      <c r="X363"/>
      <c r="Z363">
        <v>1</v>
      </c>
      <c r="AA363">
        <v>1</v>
      </c>
      <c r="AC363" s="1">
        <v>3</v>
      </c>
      <c r="AD363" s="1">
        <v>2</v>
      </c>
      <c r="AE363" s="1">
        <v>3</v>
      </c>
      <c r="AF363" s="1">
        <v>1</v>
      </c>
      <c r="AG363" s="1">
        <v>2</v>
      </c>
      <c r="AP363" s="46"/>
      <c r="BS363" s="44"/>
      <c r="DU363" s="1"/>
      <c r="FI363" s="1"/>
      <c r="GJ363" s="1"/>
      <c r="GL363" s="1"/>
      <c r="GP363" s="1"/>
      <c r="HJ363" s="1"/>
      <c r="IK363" s="1"/>
      <c r="IM363" s="1"/>
      <c r="IQ363" s="1"/>
      <c r="JC363" s="44"/>
      <c r="JV363" s="44"/>
      <c r="PG363" s="44"/>
      <c r="PJ363" s="44"/>
    </row>
    <row r="364" spans="1:438" x14ac:dyDescent="0.2">
      <c r="B364" s="43">
        <v>7</v>
      </c>
      <c r="C364" s="66">
        <f t="shared" ca="1" si="33"/>
        <v>2</v>
      </c>
      <c r="G364">
        <v>3</v>
      </c>
      <c r="H364">
        <v>4</v>
      </c>
      <c r="I364">
        <v>4</v>
      </c>
      <c r="J364">
        <v>5</v>
      </c>
      <c r="K364">
        <v>3</v>
      </c>
      <c r="L364">
        <v>1</v>
      </c>
      <c r="M364">
        <v>5</v>
      </c>
      <c r="N364">
        <v>3</v>
      </c>
      <c r="O364">
        <v>3</v>
      </c>
      <c r="P364">
        <v>6</v>
      </c>
      <c r="Q364">
        <v>4</v>
      </c>
      <c r="R364">
        <v>6</v>
      </c>
      <c r="S364">
        <v>2</v>
      </c>
      <c r="T364">
        <v>6</v>
      </c>
      <c r="U364"/>
      <c r="X364"/>
      <c r="Z364">
        <v>5</v>
      </c>
      <c r="AA364">
        <v>10</v>
      </c>
      <c r="AB364" s="1">
        <v>3</v>
      </c>
      <c r="AC364" s="1">
        <v>3</v>
      </c>
      <c r="AD364" s="1">
        <v>3</v>
      </c>
      <c r="AE364" s="1">
        <v>5</v>
      </c>
      <c r="AF364" s="1">
        <v>3</v>
      </c>
      <c r="AG364" s="1">
        <v>2</v>
      </c>
      <c r="AP364" s="46"/>
      <c r="BS364" s="44"/>
      <c r="DU364" s="1"/>
      <c r="FI364" s="1"/>
      <c r="GJ364" s="1"/>
      <c r="GL364" s="1"/>
      <c r="GP364" s="1"/>
      <c r="HJ364" s="1"/>
      <c r="IK364" s="1"/>
      <c r="IM364" s="1"/>
      <c r="IQ364" s="1"/>
      <c r="JC364" s="44"/>
      <c r="JV364" s="44"/>
      <c r="PG364" s="44"/>
      <c r="PJ364" s="44"/>
    </row>
    <row r="365" spans="1:438" s="162" customFormat="1" x14ac:dyDescent="0.2">
      <c r="A365" s="159"/>
      <c r="B365" s="159">
        <v>8</v>
      </c>
      <c r="C365" s="160">
        <f t="shared" ca="1" si="33"/>
        <v>20</v>
      </c>
      <c r="D365" s="159"/>
      <c r="E365" s="159"/>
      <c r="F365" s="159"/>
      <c r="G365">
        <v>42</v>
      </c>
      <c r="H365" s="161">
        <v>37</v>
      </c>
      <c r="I365">
        <v>49</v>
      </c>
      <c r="J365">
        <v>48</v>
      </c>
      <c r="K365">
        <v>35</v>
      </c>
      <c r="L365" s="161">
        <v>47</v>
      </c>
      <c r="M365">
        <v>32</v>
      </c>
      <c r="N365">
        <v>38</v>
      </c>
      <c r="O365">
        <v>33</v>
      </c>
      <c r="P365" s="161">
        <v>43</v>
      </c>
      <c r="Q365" s="161">
        <v>44</v>
      </c>
      <c r="R365" s="161">
        <v>36</v>
      </c>
      <c r="S365" s="161">
        <v>25</v>
      </c>
      <c r="T365" s="161">
        <v>25</v>
      </c>
      <c r="U365" s="161">
        <v>10</v>
      </c>
      <c r="V365" s="161">
        <v>1</v>
      </c>
      <c r="W365" s="161">
        <v>1</v>
      </c>
      <c r="X365" s="161">
        <v>3</v>
      </c>
      <c r="Y365" s="161">
        <v>2</v>
      </c>
      <c r="Z365">
        <v>31</v>
      </c>
      <c r="AA365">
        <v>28</v>
      </c>
      <c r="AB365" s="1">
        <v>29</v>
      </c>
      <c r="AC365" s="162">
        <v>21</v>
      </c>
      <c r="AD365" s="1">
        <v>38</v>
      </c>
      <c r="AE365" s="162">
        <v>28</v>
      </c>
      <c r="AF365" s="162">
        <v>18</v>
      </c>
      <c r="AG365" s="162">
        <v>20</v>
      </c>
      <c r="AP365" s="163"/>
      <c r="BS365" s="164"/>
      <c r="IN365" s="164"/>
      <c r="JC365" s="164"/>
      <c r="JF365" s="163"/>
      <c r="JN365" s="164"/>
      <c r="JV365" s="164"/>
      <c r="PG365" s="164"/>
      <c r="PJ365" s="164"/>
    </row>
    <row r="366" spans="1:438" x14ac:dyDescent="0.2">
      <c r="B366" s="43">
        <v>9</v>
      </c>
      <c r="C366" s="66">
        <f t="shared" ca="1" si="33"/>
        <v>2</v>
      </c>
      <c r="G366">
        <v>1</v>
      </c>
      <c r="H366">
        <v>3</v>
      </c>
      <c r="I366">
        <v>3</v>
      </c>
      <c r="J366">
        <v>2</v>
      </c>
      <c r="K366">
        <v>3</v>
      </c>
      <c r="L366">
        <v>1</v>
      </c>
      <c r="M366">
        <v>5</v>
      </c>
      <c r="N366">
        <v>4</v>
      </c>
      <c r="O366">
        <v>3</v>
      </c>
      <c r="P366">
        <v>5</v>
      </c>
      <c r="Q366">
        <v>4</v>
      </c>
      <c r="R366">
        <v>9</v>
      </c>
      <c r="S366">
        <v>2</v>
      </c>
      <c r="T366">
        <v>4</v>
      </c>
      <c r="U366">
        <v>2</v>
      </c>
      <c r="V366">
        <v>2</v>
      </c>
      <c r="W366"/>
      <c r="X366"/>
      <c r="Y366"/>
      <c r="Z366">
        <v>3</v>
      </c>
      <c r="AA366">
        <v>4</v>
      </c>
      <c r="AB366" s="162">
        <v>4</v>
      </c>
      <c r="AC366" s="1">
        <v>3</v>
      </c>
      <c r="AD366" s="1">
        <v>2</v>
      </c>
      <c r="AE366" s="1">
        <v>4</v>
      </c>
      <c r="AF366" s="1">
        <v>2</v>
      </c>
      <c r="AG366" s="1">
        <v>2</v>
      </c>
      <c r="AP366" s="46"/>
      <c r="BS366" s="44"/>
      <c r="DU366" s="1"/>
      <c r="FI366" s="1"/>
      <c r="GJ366" s="1"/>
      <c r="GL366" s="1"/>
      <c r="GP366" s="1"/>
      <c r="HJ366" s="1"/>
      <c r="IK366" s="1"/>
      <c r="IM366" s="1"/>
      <c r="IQ366" s="1"/>
      <c r="JC366" s="44"/>
      <c r="JV366" s="44"/>
      <c r="PG366" s="44"/>
      <c r="PJ366" s="44"/>
    </row>
    <row r="367" spans="1:438" x14ac:dyDescent="0.2">
      <c r="B367" s="43">
        <v>10</v>
      </c>
      <c r="C367" s="66">
        <f t="shared" ca="1" si="33"/>
        <v>6</v>
      </c>
      <c r="G367">
        <v>9</v>
      </c>
      <c r="H367">
        <v>3</v>
      </c>
      <c r="I367">
        <v>9</v>
      </c>
      <c r="J367">
        <v>8</v>
      </c>
      <c r="K367">
        <v>8</v>
      </c>
      <c r="L367">
        <v>3</v>
      </c>
      <c r="M367">
        <v>4</v>
      </c>
      <c r="N367">
        <v>4</v>
      </c>
      <c r="O367">
        <v>3</v>
      </c>
      <c r="P367">
        <v>2</v>
      </c>
      <c r="Q367">
        <v>1</v>
      </c>
      <c r="R367">
        <v>6</v>
      </c>
      <c r="S367">
        <v>1</v>
      </c>
      <c r="T367">
        <v>2</v>
      </c>
      <c r="U367"/>
      <c r="V367">
        <v>1</v>
      </c>
      <c r="W367"/>
      <c r="X367"/>
      <c r="Y367"/>
      <c r="Z367">
        <v>7</v>
      </c>
      <c r="AA367">
        <v>14</v>
      </c>
      <c r="AB367" s="1">
        <v>8</v>
      </c>
      <c r="AC367" s="1">
        <v>7</v>
      </c>
      <c r="AD367" s="1">
        <v>9</v>
      </c>
      <c r="AE367" s="1">
        <v>7</v>
      </c>
      <c r="AF367" s="1">
        <v>3</v>
      </c>
      <c r="AG367" s="1">
        <v>6</v>
      </c>
      <c r="AP367" s="46"/>
      <c r="BS367" s="44"/>
      <c r="DU367" s="1"/>
      <c r="FI367" s="1"/>
      <c r="GJ367" s="1"/>
      <c r="GL367" s="1"/>
      <c r="GP367" s="1"/>
      <c r="HJ367" s="1"/>
      <c r="IK367" s="1"/>
      <c r="IM367" s="1"/>
      <c r="IQ367" s="1"/>
      <c r="JC367" s="44"/>
      <c r="JV367" s="44"/>
      <c r="PG367" s="44"/>
      <c r="PJ367" s="44"/>
    </row>
    <row r="368" spans="1:438" x14ac:dyDescent="0.2">
      <c r="B368" s="43">
        <v>11</v>
      </c>
      <c r="C368" s="66">
        <f t="shared" ca="1" si="33"/>
        <v>6</v>
      </c>
      <c r="G368">
        <v>7</v>
      </c>
      <c r="H368">
        <v>18</v>
      </c>
      <c r="I368">
        <v>12</v>
      </c>
      <c r="J368">
        <v>14</v>
      </c>
      <c r="K368">
        <v>7</v>
      </c>
      <c r="L368">
        <v>6</v>
      </c>
      <c r="M368">
        <v>15</v>
      </c>
      <c r="N368">
        <v>8</v>
      </c>
      <c r="O368">
        <v>5</v>
      </c>
      <c r="P368">
        <v>7</v>
      </c>
      <c r="Q368">
        <v>11</v>
      </c>
      <c r="R368">
        <v>9</v>
      </c>
      <c r="S368">
        <v>9</v>
      </c>
      <c r="T368">
        <v>10</v>
      </c>
      <c r="U368">
        <v>7</v>
      </c>
      <c r="V368"/>
      <c r="W368"/>
      <c r="X368"/>
      <c r="Y368">
        <v>2</v>
      </c>
      <c r="Z368">
        <v>3</v>
      </c>
      <c r="AA368">
        <v>10</v>
      </c>
      <c r="AB368" s="1">
        <v>5</v>
      </c>
      <c r="AC368" s="1">
        <v>7</v>
      </c>
      <c r="AD368" s="162">
        <v>6</v>
      </c>
      <c r="AE368" s="1">
        <v>7</v>
      </c>
      <c r="AF368" s="1">
        <v>4</v>
      </c>
      <c r="AG368" s="1">
        <v>6</v>
      </c>
      <c r="AP368" s="46"/>
      <c r="BS368" s="44"/>
      <c r="DU368" s="1"/>
      <c r="FI368" s="1"/>
      <c r="GJ368" s="1"/>
      <c r="GL368" s="1"/>
      <c r="GP368" s="1"/>
      <c r="HJ368" s="1"/>
      <c r="IK368" s="1"/>
      <c r="IM368" s="1"/>
      <c r="IQ368" s="1"/>
      <c r="JC368" s="44"/>
      <c r="JV368" s="44"/>
      <c r="PG368" s="44"/>
      <c r="PJ368" s="44"/>
    </row>
    <row r="369" spans="1:450" x14ac:dyDescent="0.2">
      <c r="B369" s="43">
        <v>12</v>
      </c>
      <c r="C369" s="66">
        <f t="shared" ca="1" si="33"/>
        <v>94</v>
      </c>
      <c r="G369">
        <v>32</v>
      </c>
      <c r="H369">
        <v>31</v>
      </c>
      <c r="I369">
        <v>28</v>
      </c>
      <c r="J369">
        <v>32</v>
      </c>
      <c r="K369">
        <v>9</v>
      </c>
      <c r="L369">
        <v>21</v>
      </c>
      <c r="M369">
        <v>39</v>
      </c>
      <c r="N369">
        <v>30</v>
      </c>
      <c r="O369">
        <v>29</v>
      </c>
      <c r="P369">
        <v>20</v>
      </c>
      <c r="Q369">
        <v>22</v>
      </c>
      <c r="R369">
        <v>18</v>
      </c>
      <c r="S369">
        <v>14</v>
      </c>
      <c r="T369">
        <v>25</v>
      </c>
      <c r="U369">
        <v>14</v>
      </c>
      <c r="V369"/>
      <c r="W369">
        <v>2</v>
      </c>
      <c r="X369">
        <v>1</v>
      </c>
      <c r="Y369">
        <v>3</v>
      </c>
      <c r="Z369">
        <v>14</v>
      </c>
      <c r="AA369">
        <v>36</v>
      </c>
      <c r="AB369" s="1">
        <v>43</v>
      </c>
      <c r="AC369" s="1">
        <v>48</v>
      </c>
      <c r="AD369" s="1">
        <v>40</v>
      </c>
      <c r="AE369" s="1">
        <v>16</v>
      </c>
      <c r="AF369" s="1">
        <v>120</v>
      </c>
      <c r="AG369" s="1">
        <v>94</v>
      </c>
      <c r="AP369" s="46"/>
      <c r="BS369" s="44"/>
      <c r="DU369" s="1"/>
      <c r="FI369" s="1"/>
      <c r="GJ369" s="1"/>
      <c r="GL369" s="1"/>
      <c r="GP369" s="1"/>
      <c r="HJ369" s="1"/>
      <c r="IK369" s="1"/>
      <c r="IM369" s="1"/>
      <c r="IQ369" s="1"/>
      <c r="JC369" s="44"/>
      <c r="JV369" s="44"/>
      <c r="PG369" s="44"/>
      <c r="PJ369" s="44"/>
    </row>
    <row r="370" spans="1:450" x14ac:dyDescent="0.2">
      <c r="B370" s="43">
        <v>13</v>
      </c>
      <c r="C370" s="66">
        <f t="shared" ca="1" si="33"/>
        <v>1</v>
      </c>
      <c r="G370">
        <v>1</v>
      </c>
      <c r="H370">
        <v>3</v>
      </c>
      <c r="I370">
        <v>3</v>
      </c>
      <c r="J370">
        <v>3</v>
      </c>
      <c r="K370">
        <v>2</v>
      </c>
      <c r="L370">
        <v>2</v>
      </c>
      <c r="M370">
        <v>6</v>
      </c>
      <c r="N370">
        <v>8</v>
      </c>
      <c r="O370">
        <v>4</v>
      </c>
      <c r="P370">
        <v>5</v>
      </c>
      <c r="Q370">
        <v>3</v>
      </c>
      <c r="R370">
        <v>6</v>
      </c>
      <c r="S370">
        <v>2</v>
      </c>
      <c r="T370">
        <v>1</v>
      </c>
      <c r="U370">
        <v>1</v>
      </c>
      <c r="V370"/>
      <c r="W370"/>
      <c r="X370"/>
      <c r="Y370"/>
      <c r="Z370">
        <v>1</v>
      </c>
      <c r="AA370">
        <v>6</v>
      </c>
      <c r="AB370" s="1">
        <v>4</v>
      </c>
      <c r="AC370" s="1">
        <v>6</v>
      </c>
      <c r="AD370" s="1">
        <v>6</v>
      </c>
      <c r="AE370" s="1">
        <v>1</v>
      </c>
      <c r="AF370" s="1">
        <v>6</v>
      </c>
      <c r="AG370" s="1">
        <v>1</v>
      </c>
      <c r="AP370" s="46"/>
      <c r="BS370" s="44"/>
      <c r="DU370" s="1"/>
      <c r="FI370" s="1"/>
      <c r="GJ370" s="1"/>
      <c r="GL370" s="1"/>
      <c r="GP370" s="1"/>
      <c r="HJ370" s="1"/>
      <c r="IK370" s="1"/>
      <c r="IM370" s="1"/>
      <c r="IQ370" s="1"/>
      <c r="JC370" s="44"/>
      <c r="JV370" s="44"/>
      <c r="PG370" s="44"/>
      <c r="PJ370" s="44"/>
    </row>
    <row r="371" spans="1:450" x14ac:dyDescent="0.2">
      <c r="B371" s="43">
        <v>14</v>
      </c>
      <c r="C371" s="66">
        <f t="shared" ca="1" si="33"/>
        <v>2</v>
      </c>
      <c r="G371">
        <v>7</v>
      </c>
      <c r="H371">
        <v>7</v>
      </c>
      <c r="I371">
        <v>8</v>
      </c>
      <c r="J371">
        <v>10</v>
      </c>
      <c r="K371">
        <v>7</v>
      </c>
      <c r="L371">
        <v>10</v>
      </c>
      <c r="M371">
        <v>6</v>
      </c>
      <c r="N371">
        <v>13</v>
      </c>
      <c r="O371">
        <v>5</v>
      </c>
      <c r="P371">
        <v>8</v>
      </c>
      <c r="Q371">
        <v>11</v>
      </c>
      <c r="R371">
        <v>12</v>
      </c>
      <c r="S371">
        <v>5</v>
      </c>
      <c r="T371">
        <v>7</v>
      </c>
      <c r="U371">
        <v>3</v>
      </c>
      <c r="V371"/>
      <c r="W371">
        <v>2</v>
      </c>
      <c r="X371">
        <v>1</v>
      </c>
      <c r="Y371">
        <v>1</v>
      </c>
      <c r="Z371"/>
      <c r="AA371">
        <v>13</v>
      </c>
      <c r="AB371" s="1">
        <v>7</v>
      </c>
      <c r="AC371" s="1">
        <v>10</v>
      </c>
      <c r="AD371" s="1">
        <v>9</v>
      </c>
      <c r="AE371" s="1">
        <v>6</v>
      </c>
      <c r="AF371" s="1">
        <v>10</v>
      </c>
      <c r="AG371" s="1">
        <v>2</v>
      </c>
      <c r="AP371" s="46"/>
      <c r="BS371" s="44"/>
      <c r="DU371" s="1"/>
      <c r="FI371" s="1"/>
      <c r="GJ371" s="1"/>
      <c r="GL371" s="1"/>
      <c r="GP371" s="1"/>
      <c r="HJ371" s="1"/>
      <c r="IK371" s="1"/>
      <c r="IM371" s="1"/>
      <c r="IQ371" s="1"/>
      <c r="JC371" s="44"/>
      <c r="JV371" s="44"/>
      <c r="PG371" s="44"/>
      <c r="PJ371" s="44"/>
    </row>
    <row r="372" spans="1:450" x14ac:dyDescent="0.2">
      <c r="B372" s="43">
        <v>15</v>
      </c>
      <c r="C372" s="66">
        <f t="shared" ca="1" si="33"/>
        <v>5</v>
      </c>
      <c r="G372">
        <v>22</v>
      </c>
      <c r="H372">
        <v>24</v>
      </c>
      <c r="I372">
        <v>20</v>
      </c>
      <c r="J372">
        <v>21</v>
      </c>
      <c r="K372">
        <v>9</v>
      </c>
      <c r="L372">
        <v>30</v>
      </c>
      <c r="M372">
        <v>16</v>
      </c>
      <c r="N372">
        <v>22</v>
      </c>
      <c r="O372">
        <v>26</v>
      </c>
      <c r="P372">
        <v>23</v>
      </c>
      <c r="Q372">
        <v>19</v>
      </c>
      <c r="R372">
        <v>18</v>
      </c>
      <c r="S372">
        <v>25</v>
      </c>
      <c r="T372">
        <v>29</v>
      </c>
      <c r="U372">
        <v>16</v>
      </c>
      <c r="V372">
        <v>3</v>
      </c>
      <c r="W372"/>
      <c r="X372">
        <v>1</v>
      </c>
      <c r="Y372">
        <v>4</v>
      </c>
      <c r="Z372">
        <v>14</v>
      </c>
      <c r="AA372">
        <v>23</v>
      </c>
      <c r="AB372" s="1">
        <v>15</v>
      </c>
      <c r="AC372" s="1">
        <v>7</v>
      </c>
      <c r="AD372" s="1">
        <v>14</v>
      </c>
      <c r="AE372" s="1">
        <v>7</v>
      </c>
      <c r="AF372" s="1">
        <v>11</v>
      </c>
      <c r="AG372" s="1">
        <v>5</v>
      </c>
      <c r="AP372" s="46"/>
      <c r="BS372" s="44"/>
      <c r="DU372" s="1"/>
      <c r="FI372" s="1"/>
      <c r="GJ372" s="1"/>
      <c r="GL372" s="1"/>
      <c r="GP372" s="1"/>
      <c r="HJ372" s="1"/>
      <c r="IK372" s="1"/>
      <c r="IM372" s="1"/>
      <c r="IQ372" s="1"/>
      <c r="JC372" s="44"/>
      <c r="JV372" s="44"/>
      <c r="PG372" s="44"/>
      <c r="PJ372" s="44"/>
    </row>
    <row r="373" spans="1:450" x14ac:dyDescent="0.2">
      <c r="B373" s="43">
        <v>16</v>
      </c>
      <c r="C373" s="66">
        <f t="shared" ca="1" si="33"/>
        <v>4</v>
      </c>
      <c r="G373">
        <v>2</v>
      </c>
      <c r="H373">
        <v>8</v>
      </c>
      <c r="I373">
        <v>10</v>
      </c>
      <c r="J373">
        <v>5</v>
      </c>
      <c r="K373">
        <v>6</v>
      </c>
      <c r="L373">
        <v>4</v>
      </c>
      <c r="M373">
        <v>2</v>
      </c>
      <c r="N373">
        <v>4</v>
      </c>
      <c r="O373">
        <v>7</v>
      </c>
      <c r="P373">
        <v>12</v>
      </c>
      <c r="Q373">
        <v>13</v>
      </c>
      <c r="R373">
        <v>10</v>
      </c>
      <c r="S373">
        <v>3</v>
      </c>
      <c r="T373">
        <v>12</v>
      </c>
      <c r="U373">
        <v>3</v>
      </c>
      <c r="V373"/>
      <c r="W373"/>
      <c r="X373">
        <v>1</v>
      </c>
      <c r="Y373">
        <v>2</v>
      </c>
      <c r="Z373">
        <v>10</v>
      </c>
      <c r="AA373">
        <v>10</v>
      </c>
      <c r="AB373" s="1">
        <v>14</v>
      </c>
      <c r="AC373" s="1">
        <v>14</v>
      </c>
      <c r="AD373" s="1">
        <v>5</v>
      </c>
      <c r="AE373" s="1">
        <v>4</v>
      </c>
      <c r="AF373" s="1">
        <v>8</v>
      </c>
      <c r="AG373" s="1">
        <v>4</v>
      </c>
      <c r="AP373" s="46"/>
      <c r="BS373" s="44"/>
      <c r="DU373" s="1"/>
      <c r="FI373" s="1"/>
      <c r="GJ373" s="1"/>
      <c r="GL373" s="1"/>
      <c r="GP373" s="1"/>
      <c r="HJ373" s="1"/>
      <c r="IK373" s="1"/>
      <c r="IM373" s="1"/>
      <c r="IQ373" s="1"/>
      <c r="JC373" s="44"/>
      <c r="JV373" s="44"/>
      <c r="PG373" s="44"/>
      <c r="PJ373" s="44"/>
    </row>
    <row r="374" spans="1:450" x14ac:dyDescent="0.2">
      <c r="B374" s="43">
        <v>17</v>
      </c>
      <c r="C374" s="66">
        <f t="shared" ca="1" si="33"/>
        <v>6</v>
      </c>
      <c r="G374">
        <v>8</v>
      </c>
      <c r="H374">
        <v>11</v>
      </c>
      <c r="I374">
        <v>3</v>
      </c>
      <c r="J374">
        <v>12</v>
      </c>
      <c r="K374">
        <v>10</v>
      </c>
      <c r="L374">
        <v>9</v>
      </c>
      <c r="M374">
        <v>5</v>
      </c>
      <c r="N374">
        <v>7</v>
      </c>
      <c r="O374">
        <v>11</v>
      </c>
      <c r="P374">
        <v>10</v>
      </c>
      <c r="Q374">
        <v>5</v>
      </c>
      <c r="R374">
        <v>4</v>
      </c>
      <c r="S374">
        <v>4</v>
      </c>
      <c r="T374">
        <v>11</v>
      </c>
      <c r="U374">
        <v>6</v>
      </c>
      <c r="V374"/>
      <c r="W374">
        <v>2</v>
      </c>
      <c r="X374"/>
      <c r="Y374"/>
      <c r="Z374">
        <v>7</v>
      </c>
      <c r="AA374">
        <v>13</v>
      </c>
      <c r="AB374" s="1">
        <v>4</v>
      </c>
      <c r="AC374" s="1">
        <v>12</v>
      </c>
      <c r="AD374" s="1">
        <v>12</v>
      </c>
      <c r="AE374" s="1">
        <v>4</v>
      </c>
      <c r="AF374" s="1">
        <v>7</v>
      </c>
      <c r="AG374" s="1">
        <v>6</v>
      </c>
      <c r="AP374" s="46"/>
      <c r="BS374" s="44"/>
      <c r="DU374" s="1"/>
      <c r="FI374" s="1"/>
      <c r="GJ374" s="1"/>
      <c r="GL374" s="1"/>
      <c r="GP374" s="1"/>
      <c r="HJ374" s="1"/>
      <c r="IK374" s="1"/>
      <c r="IM374" s="1"/>
      <c r="IQ374" s="1"/>
      <c r="JC374" s="44"/>
      <c r="JV374" s="44"/>
      <c r="PG374" s="44"/>
      <c r="PJ374" s="44"/>
    </row>
    <row r="375" spans="1:450" x14ac:dyDescent="0.2">
      <c r="B375" s="43">
        <v>18</v>
      </c>
      <c r="C375" s="66">
        <f t="shared" ca="1" si="33"/>
        <v>0</v>
      </c>
      <c r="G375">
        <v>9</v>
      </c>
      <c r="H375">
        <v>11</v>
      </c>
      <c r="I375">
        <v>4</v>
      </c>
      <c r="J375">
        <v>5</v>
      </c>
      <c r="K375">
        <v>9</v>
      </c>
      <c r="L375">
        <v>4</v>
      </c>
      <c r="M375">
        <v>4</v>
      </c>
      <c r="N375">
        <v>4</v>
      </c>
      <c r="O375">
        <v>7</v>
      </c>
      <c r="P375">
        <v>8</v>
      </c>
      <c r="Q375">
        <v>2</v>
      </c>
      <c r="R375">
        <v>7</v>
      </c>
      <c r="S375">
        <v>7</v>
      </c>
      <c r="T375">
        <v>12</v>
      </c>
      <c r="U375">
        <v>1</v>
      </c>
      <c r="V375">
        <v>1</v>
      </c>
      <c r="W375"/>
      <c r="X375"/>
      <c r="Y375"/>
      <c r="Z375">
        <v>6</v>
      </c>
      <c r="AA375">
        <v>8</v>
      </c>
      <c r="AB375" s="1">
        <v>2</v>
      </c>
      <c r="AC375" s="1">
        <v>7</v>
      </c>
      <c r="AD375" s="1">
        <v>5</v>
      </c>
      <c r="AE375" s="1">
        <v>7</v>
      </c>
      <c r="AF375" s="1">
        <v>8</v>
      </c>
      <c r="AP375" s="46"/>
      <c r="BS375" s="44"/>
      <c r="DU375" s="1"/>
      <c r="FI375" s="1"/>
      <c r="GJ375" s="1"/>
      <c r="GL375" s="1"/>
      <c r="GP375" s="1"/>
      <c r="HJ375" s="1"/>
      <c r="IK375" s="1"/>
      <c r="IM375" s="1"/>
      <c r="IQ375" s="1"/>
      <c r="JC375" s="44"/>
      <c r="JV375" s="44"/>
      <c r="PG375" s="44"/>
      <c r="PJ375" s="44"/>
    </row>
    <row r="376" spans="1:450" s="162" customFormat="1" x14ac:dyDescent="0.2">
      <c r="A376" s="159"/>
      <c r="B376" s="159">
        <v>19</v>
      </c>
      <c r="C376" s="160">
        <f t="shared" ca="1" si="33"/>
        <v>4</v>
      </c>
      <c r="D376" s="159"/>
      <c r="E376" s="159"/>
      <c r="F376" s="159"/>
      <c r="G376">
        <v>4</v>
      </c>
      <c r="H376" s="161">
        <v>4</v>
      </c>
      <c r="I376" s="161">
        <v>1</v>
      </c>
      <c r="J376" s="161">
        <v>4</v>
      </c>
      <c r="K376" s="161">
        <v>3</v>
      </c>
      <c r="L376">
        <v>2</v>
      </c>
      <c r="M376">
        <v>2</v>
      </c>
      <c r="N376" s="161">
        <v>1</v>
      </c>
      <c r="O376" s="161">
        <v>3</v>
      </c>
      <c r="P376">
        <v>4</v>
      </c>
      <c r="Q376" s="161">
        <v>1</v>
      </c>
      <c r="R376" s="161">
        <v>1</v>
      </c>
      <c r="S376" s="161">
        <v>4</v>
      </c>
      <c r="T376" s="161">
        <v>2</v>
      </c>
      <c r="U376" s="161"/>
      <c r="V376" s="161"/>
      <c r="W376" s="161"/>
      <c r="X376" s="161"/>
      <c r="Y376" s="161"/>
      <c r="Z376">
        <v>2</v>
      </c>
      <c r="AA376" s="161">
        <v>4</v>
      </c>
      <c r="AB376" s="1">
        <v>2</v>
      </c>
      <c r="AC376" s="162">
        <v>5</v>
      </c>
      <c r="AD376" s="1">
        <v>3</v>
      </c>
      <c r="AE376" s="162">
        <v>1</v>
      </c>
      <c r="AF376" s="162">
        <v>8</v>
      </c>
      <c r="AG376" s="162">
        <v>4</v>
      </c>
      <c r="AP376" s="163"/>
      <c r="BS376" s="164"/>
      <c r="IN376" s="164"/>
      <c r="JC376" s="164"/>
      <c r="JF376" s="163"/>
      <c r="JN376" s="164"/>
      <c r="JV376" s="164"/>
      <c r="PG376" s="164"/>
      <c r="PJ376" s="164"/>
    </row>
    <row r="377" spans="1:450" x14ac:dyDescent="0.2">
      <c r="B377" s="43">
        <v>20</v>
      </c>
      <c r="C377" s="66">
        <f t="shared" ca="1" si="33"/>
        <v>1</v>
      </c>
      <c r="G377">
        <v>5</v>
      </c>
      <c r="H377">
        <v>5</v>
      </c>
      <c r="I377">
        <v>1</v>
      </c>
      <c r="J377">
        <v>2</v>
      </c>
      <c r="K377">
        <v>4</v>
      </c>
      <c r="L377">
        <v>1</v>
      </c>
      <c r="M377">
        <v>4</v>
      </c>
      <c r="N377">
        <v>1</v>
      </c>
      <c r="O377">
        <v>2</v>
      </c>
      <c r="P377">
        <v>1</v>
      </c>
      <c r="Q377">
        <v>2</v>
      </c>
      <c r="R377">
        <v>2</v>
      </c>
      <c r="S377">
        <v>2</v>
      </c>
      <c r="T377">
        <v>3</v>
      </c>
      <c r="U377">
        <v>2</v>
      </c>
      <c r="V377">
        <v>1</v>
      </c>
      <c r="W377">
        <v>1</v>
      </c>
      <c r="X377"/>
      <c r="Y377"/>
      <c r="Z377"/>
      <c r="AA377">
        <v>1</v>
      </c>
      <c r="AB377" s="162">
        <v>3</v>
      </c>
      <c r="AC377" s="1">
        <v>3</v>
      </c>
      <c r="AF377" s="1">
        <v>2</v>
      </c>
      <c r="AG377" s="1">
        <v>1</v>
      </c>
      <c r="AP377" s="46"/>
      <c r="BS377" s="44"/>
      <c r="DU377" s="1"/>
      <c r="FI377" s="1"/>
      <c r="GJ377" s="1"/>
      <c r="GL377" s="1"/>
      <c r="GP377" s="1"/>
      <c r="HJ377" s="1"/>
      <c r="IK377" s="1"/>
      <c r="IM377" s="1"/>
      <c r="IQ377" s="1"/>
      <c r="JC377" s="44"/>
      <c r="JV377" s="44"/>
      <c r="PG377" s="44"/>
      <c r="PJ377" s="44"/>
    </row>
    <row r="378" spans="1:450" x14ac:dyDescent="0.2">
      <c r="B378" s="43">
        <v>21</v>
      </c>
      <c r="C378" s="66">
        <f t="shared" ca="1" si="33"/>
        <v>2</v>
      </c>
      <c r="G378">
        <v>7</v>
      </c>
      <c r="H378">
        <v>12</v>
      </c>
      <c r="I378">
        <v>4</v>
      </c>
      <c r="J378">
        <v>3</v>
      </c>
      <c r="K378">
        <v>2</v>
      </c>
      <c r="L378">
        <v>10</v>
      </c>
      <c r="M378">
        <v>2</v>
      </c>
      <c r="N378">
        <v>6</v>
      </c>
      <c r="O378">
        <v>6</v>
      </c>
      <c r="P378">
        <v>4</v>
      </c>
      <c r="Q378">
        <v>5</v>
      </c>
      <c r="R378">
        <v>6</v>
      </c>
      <c r="S378">
        <v>5</v>
      </c>
      <c r="T378">
        <v>6</v>
      </c>
      <c r="U378">
        <v>1</v>
      </c>
      <c r="V378"/>
      <c r="W378">
        <v>1</v>
      </c>
      <c r="X378"/>
      <c r="Y378"/>
      <c r="Z378">
        <v>3</v>
      </c>
      <c r="AA378">
        <v>4</v>
      </c>
      <c r="AB378" s="1">
        <v>3</v>
      </c>
      <c r="AC378" s="1">
        <v>8</v>
      </c>
      <c r="AD378" s="1">
        <v>3</v>
      </c>
      <c r="AE378" s="1">
        <v>4</v>
      </c>
      <c r="AG378" s="1">
        <v>2</v>
      </c>
      <c r="AP378" s="46"/>
      <c r="BS378" s="44"/>
      <c r="DU378" s="1"/>
      <c r="FI378" s="1"/>
      <c r="GJ378" s="1"/>
      <c r="GL378" s="1"/>
      <c r="GP378" s="1"/>
      <c r="HJ378" s="1"/>
      <c r="IK378" s="1"/>
      <c r="IM378" s="1"/>
      <c r="IQ378" s="1"/>
      <c r="JC378" s="44"/>
      <c r="JV378" s="44"/>
      <c r="PG378" s="44"/>
      <c r="PJ378" s="44"/>
    </row>
    <row r="379" spans="1:450" x14ac:dyDescent="0.2">
      <c r="B379" s="43">
        <v>22</v>
      </c>
      <c r="C379" s="66">
        <f t="shared" ca="1" si="33"/>
        <v>5</v>
      </c>
      <c r="G379">
        <v>18</v>
      </c>
      <c r="H379">
        <v>21</v>
      </c>
      <c r="I379">
        <v>18</v>
      </c>
      <c r="J379">
        <v>8</v>
      </c>
      <c r="K379">
        <v>7</v>
      </c>
      <c r="L379">
        <v>8</v>
      </c>
      <c r="M379">
        <v>12</v>
      </c>
      <c r="N379">
        <v>7</v>
      </c>
      <c r="O379">
        <v>16</v>
      </c>
      <c r="P379">
        <v>12</v>
      </c>
      <c r="Q379">
        <v>3</v>
      </c>
      <c r="R379">
        <v>8</v>
      </c>
      <c r="S379">
        <v>7</v>
      </c>
      <c r="T379">
        <v>11</v>
      </c>
      <c r="U379">
        <v>4</v>
      </c>
      <c r="V379"/>
      <c r="W379"/>
      <c r="X379">
        <v>1</v>
      </c>
      <c r="Y379"/>
      <c r="Z379">
        <v>5</v>
      </c>
      <c r="AA379">
        <v>6</v>
      </c>
      <c r="AB379" s="1">
        <v>17</v>
      </c>
      <c r="AC379" s="1">
        <v>8</v>
      </c>
      <c r="AD379" s="1">
        <v>5</v>
      </c>
      <c r="AE379" s="1">
        <v>5</v>
      </c>
      <c r="AF379" s="1">
        <v>10</v>
      </c>
      <c r="AG379" s="1">
        <v>5</v>
      </c>
      <c r="AP379" s="46"/>
      <c r="BS379" s="44"/>
      <c r="DU379" s="1"/>
      <c r="FI379" s="1"/>
      <c r="GJ379" s="1"/>
      <c r="GL379" s="1"/>
      <c r="GP379" s="1"/>
      <c r="HJ379" s="1"/>
      <c r="IK379" s="1"/>
      <c r="IM379" s="1"/>
      <c r="IQ379" s="1"/>
      <c r="JC379" s="44"/>
      <c r="JV379" s="44"/>
      <c r="PG379" s="44"/>
      <c r="PJ379" s="44"/>
    </row>
    <row r="380" spans="1:450" x14ac:dyDescent="0.2">
      <c r="B380" s="43">
        <v>23</v>
      </c>
      <c r="C380" s="66">
        <f t="shared" ca="1" si="33"/>
        <v>20</v>
      </c>
      <c r="G380">
        <v>69</v>
      </c>
      <c r="H380">
        <v>75</v>
      </c>
      <c r="I380">
        <v>52</v>
      </c>
      <c r="J380">
        <v>50</v>
      </c>
      <c r="K380">
        <v>43</v>
      </c>
      <c r="L380">
        <v>57</v>
      </c>
      <c r="M380">
        <v>46</v>
      </c>
      <c r="N380">
        <v>42</v>
      </c>
      <c r="O380">
        <v>42</v>
      </c>
      <c r="P380">
        <v>60</v>
      </c>
      <c r="Q380">
        <v>43</v>
      </c>
      <c r="R380">
        <v>56</v>
      </c>
      <c r="S380">
        <v>49</v>
      </c>
      <c r="T380">
        <v>69</v>
      </c>
      <c r="U380">
        <v>19</v>
      </c>
      <c r="V380">
        <v>7</v>
      </c>
      <c r="W380">
        <v>3</v>
      </c>
      <c r="X380">
        <v>2</v>
      </c>
      <c r="Y380">
        <v>2</v>
      </c>
      <c r="Z380">
        <v>18</v>
      </c>
      <c r="AA380">
        <v>36</v>
      </c>
      <c r="AB380" s="1">
        <v>23</v>
      </c>
      <c r="AC380" s="1">
        <v>43</v>
      </c>
      <c r="AD380" s="162">
        <v>40</v>
      </c>
      <c r="AE380" s="1">
        <v>39</v>
      </c>
      <c r="AF380" s="1">
        <v>18</v>
      </c>
      <c r="AG380" s="1">
        <v>20</v>
      </c>
      <c r="AP380" s="46"/>
      <c r="BS380" s="44"/>
      <c r="DU380" s="1"/>
      <c r="FI380" s="1"/>
      <c r="GJ380" s="1"/>
      <c r="GL380" s="1"/>
      <c r="GP380" s="1"/>
      <c r="HJ380" s="1"/>
      <c r="IK380" s="1"/>
      <c r="IM380" s="1"/>
      <c r="IQ380" s="1"/>
      <c r="JC380" s="44"/>
      <c r="JV380" s="44"/>
      <c r="PG380" s="44"/>
      <c r="PJ380" s="44"/>
    </row>
    <row r="381" spans="1:450" x14ac:dyDescent="0.2">
      <c r="B381" s="43">
        <v>24</v>
      </c>
      <c r="C381" s="66">
        <f t="shared" ca="1" si="33"/>
        <v>4</v>
      </c>
      <c r="G381">
        <v>5</v>
      </c>
      <c r="H381">
        <v>8</v>
      </c>
      <c r="I381">
        <v>4</v>
      </c>
      <c r="J381">
        <v>2</v>
      </c>
      <c r="K381">
        <v>8</v>
      </c>
      <c r="L381">
        <v>1</v>
      </c>
      <c r="M381">
        <v>3</v>
      </c>
      <c r="N381">
        <v>8</v>
      </c>
      <c r="O381">
        <v>5</v>
      </c>
      <c r="P381">
        <v>5</v>
      </c>
      <c r="Q381">
        <v>4</v>
      </c>
      <c r="R381">
        <v>5</v>
      </c>
      <c r="S381">
        <v>4</v>
      </c>
      <c r="T381">
        <v>10</v>
      </c>
      <c r="U381">
        <v>2</v>
      </c>
      <c r="V381"/>
      <c r="W381"/>
      <c r="X381"/>
      <c r="Y381">
        <v>2</v>
      </c>
      <c r="Z381">
        <v>9</v>
      </c>
      <c r="AA381">
        <v>6</v>
      </c>
      <c r="AB381" s="1">
        <v>12</v>
      </c>
      <c r="AC381" s="1">
        <v>8</v>
      </c>
      <c r="AD381" s="1">
        <v>4</v>
      </c>
      <c r="AE381" s="1">
        <v>4</v>
      </c>
      <c r="AF381" s="1">
        <v>5</v>
      </c>
      <c r="AG381" s="1">
        <v>4</v>
      </c>
      <c r="AP381" s="46"/>
      <c r="BS381" s="44"/>
      <c r="DU381" s="1"/>
      <c r="FI381" s="1"/>
      <c r="GJ381" s="1"/>
      <c r="GL381" s="1"/>
      <c r="GP381" s="1"/>
      <c r="HJ381" s="1"/>
      <c r="IK381" s="1"/>
      <c r="IM381" s="1"/>
      <c r="IQ381" s="1"/>
      <c r="JC381" s="44"/>
      <c r="JV381" s="44"/>
      <c r="PG381" s="44"/>
      <c r="PJ381" s="44"/>
    </row>
    <row r="382" spans="1:450" x14ac:dyDescent="0.2">
      <c r="B382" s="71" t="s">
        <v>15</v>
      </c>
      <c r="C382" s="94">
        <f ca="1">SUM(C358:C381)</f>
        <v>196</v>
      </c>
      <c r="G382">
        <v>277</v>
      </c>
      <c r="H382">
        <v>326</v>
      </c>
      <c r="I382">
        <v>273</v>
      </c>
      <c r="J382">
        <v>273</v>
      </c>
      <c r="K382">
        <v>199</v>
      </c>
      <c r="L382">
        <v>254</v>
      </c>
      <c r="M382">
        <v>240</v>
      </c>
      <c r="N382">
        <v>230</v>
      </c>
      <c r="O382">
        <v>235</v>
      </c>
      <c r="P382">
        <v>265</v>
      </c>
      <c r="Q382">
        <v>235</v>
      </c>
      <c r="R382">
        <v>244</v>
      </c>
      <c r="S382">
        <v>193</v>
      </c>
      <c r="T382">
        <v>273</v>
      </c>
      <c r="U382">
        <v>97</v>
      </c>
      <c r="V382">
        <v>16</v>
      </c>
      <c r="W382">
        <v>12</v>
      </c>
      <c r="X382">
        <v>14</v>
      </c>
      <c r="Y382">
        <v>18</v>
      </c>
      <c r="Z382">
        <v>153</v>
      </c>
      <c r="AA382">
        <v>254</v>
      </c>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4"/>
      <c r="BD382" s="74"/>
      <c r="BE382" s="74"/>
      <c r="BF382" s="74"/>
      <c r="BG382" s="74"/>
      <c r="BH382" s="74"/>
      <c r="BI382" s="74"/>
      <c r="BJ382" s="74"/>
      <c r="BK382" s="74"/>
      <c r="BL382" s="74"/>
      <c r="BM382" s="74"/>
      <c r="BN382" s="74"/>
      <c r="BO382" s="74"/>
      <c r="BP382" s="74"/>
      <c r="BQ382" s="74"/>
      <c r="BR382" s="74"/>
      <c r="BS382" s="74"/>
      <c r="BT382" s="74"/>
      <c r="BU382" s="74"/>
      <c r="BV382" s="74"/>
      <c r="BW382" s="74"/>
      <c r="BX382" s="74"/>
      <c r="BY382" s="74"/>
      <c r="BZ382" s="74"/>
      <c r="CA382" s="74"/>
      <c r="CB382" s="74"/>
      <c r="CC382" s="74"/>
      <c r="CD382" s="74"/>
      <c r="CE382" s="74"/>
      <c r="CF382" s="74"/>
      <c r="CG382" s="74"/>
      <c r="CH382" s="74"/>
      <c r="CI382" s="74"/>
      <c r="CJ382" s="74"/>
      <c r="CK382" s="74"/>
      <c r="CL382" s="74"/>
      <c r="CM382" s="74"/>
      <c r="CN382" s="74"/>
      <c r="CO382" s="74"/>
      <c r="CP382" s="74"/>
      <c r="CQ382" s="74"/>
      <c r="CR382" s="74"/>
      <c r="CS382" s="74"/>
      <c r="CT382" s="74"/>
      <c r="CU382" s="74"/>
      <c r="CV382" s="74"/>
      <c r="CW382" s="74"/>
      <c r="CX382" s="74"/>
      <c r="CY382" s="74"/>
      <c r="CZ382" s="74"/>
      <c r="DA382" s="74"/>
      <c r="DB382" s="74"/>
      <c r="DC382" s="74"/>
      <c r="DD382" s="74"/>
      <c r="DE382" s="74"/>
      <c r="DF382" s="74"/>
      <c r="DG382" s="74"/>
      <c r="DH382" s="74"/>
      <c r="DI382" s="74"/>
      <c r="DJ382" s="74"/>
      <c r="DK382" s="74"/>
      <c r="DL382" s="74"/>
      <c r="DM382" s="74"/>
      <c r="DN382" s="74"/>
      <c r="DO382" s="74"/>
      <c r="DP382" s="74"/>
      <c r="DQ382" s="74"/>
      <c r="DR382" s="74"/>
      <c r="DS382" s="74"/>
      <c r="DT382" s="74"/>
      <c r="DU382" s="74"/>
      <c r="DV382" s="74"/>
      <c r="DW382" s="74"/>
      <c r="DX382" s="74"/>
      <c r="DY382" s="74"/>
      <c r="DZ382" s="74"/>
      <c r="EA382" s="74"/>
      <c r="EB382" s="74"/>
      <c r="EC382" s="74"/>
      <c r="ED382" s="74"/>
      <c r="EE382" s="74"/>
      <c r="EF382" s="74"/>
      <c r="EG382" s="74"/>
      <c r="EH382" s="74"/>
      <c r="EI382" s="74"/>
      <c r="EJ382" s="74"/>
      <c r="EK382" s="74"/>
      <c r="EL382" s="74"/>
      <c r="EM382" s="74"/>
      <c r="EN382" s="74"/>
      <c r="EO382" s="74"/>
      <c r="EP382" s="74"/>
      <c r="EQ382" s="74"/>
      <c r="ER382" s="74"/>
      <c r="ES382" s="74"/>
      <c r="ET382" s="74"/>
      <c r="EU382" s="74"/>
      <c r="EV382" s="74"/>
      <c r="EW382" s="74"/>
      <c r="EX382" s="74"/>
      <c r="EY382" s="105"/>
      <c r="EZ382" s="74"/>
      <c r="FA382" s="74"/>
      <c r="FB382" s="105"/>
      <c r="FC382" s="74"/>
      <c r="FD382" s="74"/>
      <c r="FE382" s="105"/>
      <c r="FF382" s="74"/>
      <c r="FG382" s="74"/>
      <c r="FH382" s="74"/>
      <c r="FI382" s="74"/>
      <c r="FJ382" s="74"/>
      <c r="FK382" s="74"/>
      <c r="FL382" s="74"/>
      <c r="FM382" s="74"/>
      <c r="FN382" s="74"/>
      <c r="FO382" s="74"/>
      <c r="FP382" s="74"/>
      <c r="FQ382" s="74"/>
      <c r="FR382" s="74"/>
      <c r="FS382" s="74"/>
      <c r="FT382" s="74"/>
      <c r="FU382" s="74"/>
      <c r="FV382" s="74"/>
      <c r="FW382" s="74"/>
      <c r="FX382" s="74"/>
      <c r="FY382" s="74"/>
      <c r="FZ382" s="74"/>
      <c r="GA382" s="74"/>
      <c r="GB382" s="74"/>
      <c r="GC382" s="74"/>
      <c r="GD382" s="74"/>
      <c r="GE382" s="74"/>
      <c r="GF382" s="74"/>
      <c r="GG382" s="74"/>
      <c r="GH382" s="74"/>
      <c r="GI382" s="74"/>
      <c r="GJ382" s="74"/>
      <c r="GK382" s="74"/>
      <c r="GL382" s="74"/>
      <c r="GM382" s="74"/>
      <c r="GN382" s="74"/>
      <c r="GO382" s="74"/>
      <c r="GP382" s="74"/>
      <c r="GQ382" s="74"/>
      <c r="GR382" s="74"/>
      <c r="GS382" s="74"/>
      <c r="GT382" s="74"/>
      <c r="GU382" s="74"/>
      <c r="GV382" s="74"/>
      <c r="GW382" s="74"/>
      <c r="GX382" s="74"/>
      <c r="GY382" s="74"/>
      <c r="GZ382" s="74"/>
      <c r="HA382" s="74"/>
      <c r="HB382" s="74"/>
      <c r="HC382" s="74"/>
      <c r="HD382" s="74"/>
      <c r="HE382" s="74"/>
      <c r="HF382" s="74"/>
      <c r="HG382" s="74"/>
      <c r="HH382" s="74"/>
      <c r="HI382" s="74"/>
      <c r="HJ382" s="74"/>
      <c r="HK382" s="74"/>
      <c r="HL382" s="74"/>
      <c r="HM382" s="74"/>
      <c r="HN382" s="74"/>
      <c r="HO382" s="74"/>
      <c r="HP382" s="74"/>
      <c r="HQ382" s="74"/>
      <c r="HR382" s="74"/>
      <c r="HS382" s="74"/>
      <c r="HT382" s="74"/>
      <c r="HU382" s="74"/>
      <c r="HV382" s="74"/>
      <c r="HW382" s="74"/>
      <c r="HX382" s="74"/>
      <c r="HY382" s="74"/>
      <c r="HZ382" s="74"/>
      <c r="IA382" s="74"/>
      <c r="IB382" s="74"/>
      <c r="IC382" s="74"/>
      <c r="ID382" s="74"/>
      <c r="IE382" s="74"/>
      <c r="IF382" s="74"/>
      <c r="IG382" s="74"/>
      <c r="IH382" s="74"/>
      <c r="II382" s="74"/>
      <c r="IJ382" s="74"/>
      <c r="IK382" s="74"/>
      <c r="IL382" s="74"/>
      <c r="IM382" s="74"/>
      <c r="IN382" s="75"/>
      <c r="IO382" s="74"/>
      <c r="IP382" s="74"/>
      <c r="IQ382" s="74"/>
      <c r="IR382" s="74"/>
      <c r="IS382" s="74"/>
      <c r="IT382" s="74"/>
      <c r="IU382" s="74"/>
      <c r="IV382" s="74"/>
      <c r="IW382" s="74"/>
      <c r="IX382" s="74"/>
      <c r="IY382" s="74"/>
      <c r="IZ382" s="74"/>
      <c r="JA382" s="74"/>
      <c r="JB382" s="74"/>
      <c r="JC382" s="75"/>
      <c r="JD382" s="74"/>
      <c r="JE382" s="74"/>
      <c r="JF382" s="76"/>
      <c r="JG382" s="74"/>
      <c r="JH382" s="74"/>
      <c r="JI382" s="74"/>
      <c r="JJ382" s="74"/>
      <c r="JK382" s="74"/>
      <c r="JL382" s="74"/>
      <c r="JM382" s="74"/>
      <c r="JN382" s="75"/>
      <c r="JO382" s="74"/>
      <c r="JP382" s="74"/>
      <c r="JQ382" s="74"/>
      <c r="JR382" s="74"/>
      <c r="JS382" s="74"/>
      <c r="JT382" s="74"/>
      <c r="JU382" s="74"/>
      <c r="JV382" s="75"/>
      <c r="JW382" s="74"/>
      <c r="JX382" s="74"/>
      <c r="JY382" s="74"/>
      <c r="JZ382" s="74"/>
      <c r="KA382" s="74"/>
      <c r="KB382" s="74"/>
      <c r="KC382" s="74"/>
      <c r="KD382" s="74"/>
      <c r="KE382" s="74"/>
      <c r="KF382" s="74"/>
      <c r="KG382" s="74"/>
      <c r="KH382" s="74"/>
      <c r="KI382" s="74"/>
      <c r="KJ382" s="74"/>
      <c r="KK382" s="74"/>
      <c r="KL382" s="74"/>
      <c r="KM382" s="74"/>
      <c r="KN382" s="74"/>
      <c r="KO382" s="74"/>
      <c r="KP382" s="74"/>
      <c r="KQ382" s="74"/>
      <c r="KR382" s="74"/>
      <c r="KS382" s="74"/>
      <c r="KT382" s="74"/>
      <c r="KU382" s="74"/>
      <c r="KV382" s="74"/>
      <c r="KW382" s="74"/>
      <c r="KX382" s="74"/>
      <c r="KY382" s="74"/>
      <c r="KZ382" s="74"/>
      <c r="LA382" s="74"/>
      <c r="LB382" s="74"/>
      <c r="LC382" s="74"/>
      <c r="LD382" s="74"/>
      <c r="LE382" s="74"/>
      <c r="LF382" s="74"/>
      <c r="LG382" s="74"/>
      <c r="LH382" s="74"/>
      <c r="LI382" s="74"/>
      <c r="LJ382" s="74"/>
      <c r="LK382" s="74"/>
      <c r="LL382" s="74"/>
      <c r="LM382" s="74"/>
      <c r="LN382" s="74"/>
      <c r="LO382" s="74"/>
      <c r="LP382" s="74"/>
      <c r="LQ382" s="74"/>
      <c r="LR382" s="74"/>
      <c r="LS382" s="74"/>
      <c r="LT382" s="74"/>
      <c r="LU382" s="74"/>
      <c r="LV382" s="74"/>
      <c r="LW382" s="74"/>
      <c r="LX382" s="74"/>
      <c r="LY382" s="74"/>
      <c r="LZ382" s="74"/>
      <c r="MA382" s="74"/>
      <c r="MB382" s="74"/>
      <c r="MC382" s="74"/>
      <c r="MD382" s="74"/>
      <c r="ME382" s="74"/>
      <c r="MF382" s="74"/>
      <c r="MG382" s="74"/>
      <c r="MH382" s="74"/>
      <c r="MI382" s="74"/>
      <c r="MJ382" s="74"/>
      <c r="MK382" s="74"/>
      <c r="ML382" s="74"/>
      <c r="MM382" s="74"/>
      <c r="MN382" s="74"/>
      <c r="MO382" s="74"/>
      <c r="MP382" s="74"/>
      <c r="MQ382" s="74"/>
      <c r="MR382" s="74"/>
      <c r="MS382" s="74"/>
      <c r="MT382" s="74"/>
      <c r="MU382" s="74"/>
      <c r="MV382" s="74"/>
      <c r="MW382" s="74"/>
      <c r="MX382" s="74"/>
      <c r="MY382" s="74"/>
      <c r="MZ382" s="74"/>
      <c r="NA382" s="74"/>
      <c r="NB382" s="74"/>
      <c r="NC382" s="74"/>
      <c r="ND382" s="74"/>
      <c r="NE382" s="74"/>
      <c r="NF382" s="74"/>
      <c r="NG382" s="74"/>
      <c r="NH382" s="74"/>
      <c r="NI382" s="74"/>
      <c r="NJ382" s="74"/>
      <c r="NK382" s="74"/>
      <c r="NL382" s="74"/>
      <c r="NM382" s="74"/>
      <c r="NN382" s="74"/>
      <c r="NO382" s="74"/>
      <c r="NP382" s="74"/>
      <c r="NQ382" s="74"/>
      <c r="NR382" s="74"/>
      <c r="NS382" s="74"/>
      <c r="NT382" s="74"/>
      <c r="NU382" s="74"/>
      <c r="NV382" s="74"/>
      <c r="NW382" s="74"/>
      <c r="NX382" s="74"/>
      <c r="NY382" s="74"/>
      <c r="NZ382" s="74"/>
      <c r="OA382" s="74"/>
      <c r="OB382" s="74"/>
      <c r="OC382" s="74"/>
      <c r="OD382" s="74"/>
      <c r="OE382" s="74"/>
      <c r="OF382" s="74"/>
      <c r="OG382" s="74"/>
      <c r="OH382" s="74"/>
      <c r="OI382" s="74"/>
      <c r="OJ382" s="74"/>
      <c r="OK382" s="74"/>
      <c r="OL382" s="74"/>
      <c r="OM382" s="74"/>
      <c r="ON382" s="74"/>
      <c r="OO382" s="74"/>
      <c r="OP382" s="74"/>
      <c r="OQ382" s="74"/>
      <c r="OR382" s="74"/>
      <c r="OS382" s="74"/>
      <c r="OT382" s="74"/>
      <c r="OU382" s="74"/>
      <c r="OV382" s="74"/>
      <c r="OW382" s="74"/>
      <c r="OX382" s="74"/>
      <c r="OY382" s="74"/>
      <c r="OZ382" s="74"/>
      <c r="PA382" s="74"/>
      <c r="PB382" s="74"/>
      <c r="PC382" s="74"/>
      <c r="PD382" s="74"/>
      <c r="PE382" s="74"/>
      <c r="PF382" s="74"/>
      <c r="PG382" s="74"/>
      <c r="PH382" s="74"/>
      <c r="PI382" s="74"/>
      <c r="PJ382" s="74"/>
      <c r="PK382" s="74"/>
      <c r="PL382" s="74"/>
      <c r="PM382" s="74"/>
      <c r="PN382" s="74"/>
      <c r="PO382" s="74"/>
      <c r="PP382" s="74"/>
      <c r="PQ382" s="74"/>
      <c r="PR382" s="74"/>
      <c r="PS382" s="74"/>
      <c r="PT382" s="74"/>
      <c r="PU382" s="69"/>
      <c r="PV382" s="69"/>
      <c r="PW382" s="69"/>
      <c r="PX382" s="69"/>
      <c r="PY382" s="69"/>
      <c r="PZ382" s="69"/>
      <c r="QA382" s="69"/>
      <c r="QB382" s="69"/>
      <c r="QC382" s="69"/>
      <c r="QD382" s="69"/>
      <c r="QE382" s="69"/>
      <c r="QF382" s="69"/>
      <c r="QG382" s="69"/>
      <c r="QH382" s="69"/>
    </row>
    <row r="383" spans="1:450" x14ac:dyDescent="0.2">
      <c r="C383" s="1"/>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69"/>
      <c r="CU383" s="69"/>
      <c r="CV383" s="79"/>
      <c r="CW383" s="79"/>
      <c r="CX383" s="79"/>
      <c r="CY383" s="79"/>
      <c r="CZ383" s="79"/>
      <c r="DA383" s="79"/>
      <c r="DB383" s="79"/>
      <c r="DC383" s="79"/>
      <c r="DD383" s="79"/>
      <c r="DE383" s="79"/>
      <c r="DF383" s="79"/>
      <c r="DG383" s="69"/>
      <c r="DH383" s="69"/>
      <c r="DI383" s="69"/>
      <c r="DJ383" s="69"/>
      <c r="DK383" s="69"/>
      <c r="DL383" s="69"/>
      <c r="DM383" s="69"/>
      <c r="DN383" s="69"/>
      <c r="DO383" s="69"/>
      <c r="DP383" s="69"/>
      <c r="DQ383" s="69"/>
      <c r="DR383" s="69"/>
      <c r="DS383" s="69"/>
      <c r="DT383" s="69"/>
      <c r="DU383" s="69"/>
      <c r="DV383" s="69"/>
      <c r="DW383" s="69"/>
      <c r="DX383" s="69"/>
      <c r="DY383" s="69"/>
      <c r="DZ383" s="69"/>
      <c r="EA383" s="69"/>
      <c r="EB383" s="69"/>
      <c r="EC383" s="69"/>
      <c r="ED383" s="69"/>
      <c r="EE383" s="69"/>
      <c r="EF383" s="69"/>
      <c r="EG383" s="69"/>
      <c r="EH383" s="69"/>
      <c r="EI383" s="69"/>
      <c r="EJ383" s="69"/>
      <c r="EK383" s="69"/>
      <c r="EL383" s="69"/>
      <c r="EM383" s="69"/>
      <c r="EN383" s="69"/>
      <c r="EO383" s="69"/>
      <c r="EP383" s="69"/>
      <c r="EQ383" s="69"/>
      <c r="ER383" s="69"/>
      <c r="ES383" s="69"/>
      <c r="ET383" s="69"/>
      <c r="EU383" s="69"/>
      <c r="EV383" s="69"/>
      <c r="EW383" s="69"/>
      <c r="EX383" s="69"/>
      <c r="EY383" s="69"/>
      <c r="EZ383" s="69"/>
      <c r="FA383" s="69"/>
      <c r="FB383" s="69"/>
      <c r="FC383" s="69"/>
      <c r="FD383" s="69"/>
      <c r="FE383" s="69"/>
      <c r="FF383" s="69"/>
      <c r="GP383" s="46"/>
      <c r="GV383" s="69"/>
      <c r="GW383" s="69"/>
      <c r="GX383" s="69"/>
      <c r="GY383" s="69"/>
      <c r="GZ383" s="69"/>
      <c r="HA383" s="69"/>
      <c r="HB383" s="69"/>
      <c r="HC383" s="69"/>
      <c r="HD383" s="69"/>
      <c r="HE383" s="69"/>
      <c r="HF383" s="69"/>
      <c r="HG383" s="69"/>
      <c r="IQ383" s="46"/>
      <c r="JC383" s="44"/>
      <c r="JV383" s="44"/>
    </row>
    <row r="384" spans="1:450" x14ac:dyDescent="0.2">
      <c r="A384" s="43" t="s">
        <v>31</v>
      </c>
      <c r="B384" s="48">
        <v>435</v>
      </c>
      <c r="C384" s="1"/>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69"/>
      <c r="CU384" s="69"/>
      <c r="CV384" s="79"/>
      <c r="CW384" s="79"/>
      <c r="CX384" s="79"/>
      <c r="CY384" s="79"/>
      <c r="CZ384" s="79"/>
      <c r="DA384" s="79"/>
      <c r="DB384" s="79"/>
      <c r="DC384" s="79"/>
      <c r="DD384" s="79"/>
      <c r="DE384" s="79"/>
      <c r="DF384" s="79"/>
      <c r="DG384" s="69"/>
      <c r="DH384" s="69"/>
      <c r="DI384" s="69"/>
      <c r="DJ384" s="69"/>
      <c r="DK384" s="69"/>
      <c r="DL384" s="69"/>
      <c r="DM384" s="69"/>
      <c r="DN384" s="69"/>
      <c r="DO384" s="69"/>
      <c r="DP384" s="69"/>
      <c r="DQ384" s="69"/>
      <c r="DR384" s="69"/>
      <c r="DS384" s="69"/>
      <c r="DT384" s="69"/>
      <c r="DU384" s="69"/>
      <c r="DV384" s="69"/>
      <c r="DW384" s="69"/>
      <c r="DX384" s="69"/>
      <c r="DY384" s="69"/>
      <c r="DZ384" s="69"/>
      <c r="EA384" s="69"/>
      <c r="EB384" s="69"/>
      <c r="EC384" s="69"/>
      <c r="ED384" s="69"/>
      <c r="EE384" s="69"/>
      <c r="EF384" s="69"/>
      <c r="EG384" s="69"/>
      <c r="EH384" s="69"/>
      <c r="EI384" s="69"/>
      <c r="EJ384" s="69"/>
      <c r="EK384" s="69"/>
      <c r="EL384" s="69"/>
      <c r="EM384" s="69"/>
      <c r="EN384" s="69"/>
      <c r="EO384" s="69"/>
      <c r="EP384" s="69"/>
      <c r="EQ384" s="69"/>
      <c r="ER384" s="69"/>
      <c r="ES384" s="69"/>
      <c r="ET384" s="69"/>
      <c r="EU384" s="69"/>
      <c r="EV384" s="69"/>
      <c r="EW384" s="69"/>
      <c r="EX384" s="69"/>
      <c r="EY384" s="69"/>
      <c r="EZ384" s="69"/>
      <c r="FA384" s="69"/>
      <c r="FB384" s="69"/>
      <c r="FC384" s="69"/>
      <c r="FD384" s="69"/>
      <c r="FE384" s="69"/>
      <c r="FF384" s="69"/>
      <c r="GP384" s="46"/>
      <c r="GV384" s="69"/>
      <c r="GW384" s="69"/>
      <c r="GX384" s="69"/>
      <c r="GY384" s="69"/>
      <c r="GZ384" s="69"/>
      <c r="HA384" s="69"/>
      <c r="HB384" s="69"/>
      <c r="HC384" s="69"/>
      <c r="HD384" s="69"/>
      <c r="HE384" s="69"/>
      <c r="HF384" s="69"/>
      <c r="HG384" s="69"/>
      <c r="IQ384" s="46"/>
      <c r="JC384" s="44"/>
      <c r="JV384" s="44"/>
    </row>
    <row r="385" spans="2:426" hidden="1" x14ac:dyDescent="0.2">
      <c r="B385" s="43">
        <v>1</v>
      </c>
      <c r="C385" s="83">
        <f t="shared" ref="C385:C408" ca="1" si="34">OFFSET($F$384,$B385,$E$4)</f>
        <v>0</v>
      </c>
      <c r="G385" s="1">
        <v>0</v>
      </c>
      <c r="H385" s="1">
        <v>0</v>
      </c>
      <c r="I385" s="44">
        <v>0</v>
      </c>
      <c r="J385" s="1">
        <v>0</v>
      </c>
      <c r="K385" s="1">
        <v>0</v>
      </c>
      <c r="L385" s="1">
        <v>0</v>
      </c>
      <c r="M385" s="1">
        <v>0</v>
      </c>
      <c r="N385" s="1">
        <v>0</v>
      </c>
      <c r="O385" s="1">
        <v>0</v>
      </c>
      <c r="P385" s="1">
        <v>0</v>
      </c>
      <c r="Q385" s="1">
        <v>0</v>
      </c>
      <c r="R385" s="1">
        <v>0</v>
      </c>
      <c r="S385" s="1">
        <v>0</v>
      </c>
      <c r="T385" s="1">
        <v>0</v>
      </c>
      <c r="U385" s="1">
        <v>0</v>
      </c>
      <c r="V385" s="1">
        <v>0</v>
      </c>
      <c r="W385" s="1">
        <v>0</v>
      </c>
      <c r="X385" s="1">
        <v>0</v>
      </c>
      <c r="Y385" s="1">
        <v>0</v>
      </c>
      <c r="AP385" s="46"/>
      <c r="DU385" s="1"/>
      <c r="EA385" s="105"/>
      <c r="EJ385" s="105"/>
      <c r="EN385" s="105"/>
      <c r="FI385" s="1"/>
      <c r="GB385" s="105"/>
      <c r="GJ385" s="1"/>
      <c r="GK385" s="105"/>
      <c r="GL385" s="1"/>
      <c r="GO385" s="105"/>
      <c r="GP385" s="1"/>
      <c r="HJ385" s="1"/>
      <c r="IK385" s="1"/>
      <c r="IM385" s="1"/>
      <c r="IQ385" s="1"/>
      <c r="JC385" s="44"/>
      <c r="JV385" s="44"/>
      <c r="PJ385" s="44"/>
    </row>
    <row r="386" spans="2:426" hidden="1" x14ac:dyDescent="0.2">
      <c r="B386" s="43">
        <v>2</v>
      </c>
      <c r="C386" s="83">
        <f t="shared" ca="1" si="34"/>
        <v>0</v>
      </c>
      <c r="G386" s="1">
        <v>0</v>
      </c>
      <c r="H386" s="1">
        <v>0</v>
      </c>
      <c r="I386" s="44">
        <v>0</v>
      </c>
      <c r="J386" s="1">
        <v>0</v>
      </c>
      <c r="K386" s="1">
        <v>0</v>
      </c>
      <c r="L386" s="1">
        <v>0</v>
      </c>
      <c r="M386" s="1">
        <v>0</v>
      </c>
      <c r="N386" s="1">
        <v>0</v>
      </c>
      <c r="O386" s="1">
        <v>0</v>
      </c>
      <c r="P386" s="1">
        <v>0</v>
      </c>
      <c r="Q386" s="1">
        <v>0</v>
      </c>
      <c r="R386" s="1">
        <v>0</v>
      </c>
      <c r="S386" s="1">
        <v>0</v>
      </c>
      <c r="T386" s="1">
        <v>0</v>
      </c>
      <c r="U386" s="1">
        <v>1</v>
      </c>
      <c r="V386" s="1">
        <v>1</v>
      </c>
      <c r="W386" s="1">
        <v>1</v>
      </c>
      <c r="X386" s="1">
        <v>1</v>
      </c>
      <c r="Y386" s="1">
        <v>0</v>
      </c>
      <c r="AP386" s="46"/>
      <c r="DU386" s="1"/>
      <c r="FI386" s="1"/>
      <c r="GJ386" s="1"/>
      <c r="GL386" s="1"/>
      <c r="GP386" s="1"/>
      <c r="HJ386" s="1"/>
      <c r="IK386" s="1"/>
      <c r="IM386" s="1"/>
      <c r="IQ386" s="1"/>
      <c r="JC386" s="44"/>
      <c r="JV386" s="44"/>
    </row>
    <row r="387" spans="2:426" hidden="1" x14ac:dyDescent="0.2">
      <c r="B387" s="43">
        <v>3</v>
      </c>
      <c r="C387" s="83">
        <f t="shared" ca="1" si="34"/>
        <v>0</v>
      </c>
      <c r="G387" s="1">
        <v>0</v>
      </c>
      <c r="H387" s="1">
        <v>0</v>
      </c>
      <c r="I387" s="44">
        <v>0</v>
      </c>
      <c r="J387" s="1">
        <v>0</v>
      </c>
      <c r="K387" s="1">
        <v>0</v>
      </c>
      <c r="L387" s="1">
        <v>0</v>
      </c>
      <c r="M387" s="1">
        <v>0</v>
      </c>
      <c r="N387" s="1">
        <v>0</v>
      </c>
      <c r="O387" s="1">
        <v>0</v>
      </c>
      <c r="P387" s="1">
        <v>0</v>
      </c>
      <c r="Q387" s="1">
        <v>0</v>
      </c>
      <c r="R387" s="1">
        <v>0</v>
      </c>
      <c r="S387" s="1">
        <v>0</v>
      </c>
      <c r="T387" s="1">
        <v>0</v>
      </c>
      <c r="U387" s="1">
        <v>0</v>
      </c>
      <c r="V387" s="1">
        <v>0</v>
      </c>
      <c r="W387" s="1">
        <v>0</v>
      </c>
      <c r="X387" s="1">
        <v>0</v>
      </c>
      <c r="Y387" s="1">
        <v>0</v>
      </c>
      <c r="AP387" s="46"/>
      <c r="DU387" s="1"/>
      <c r="FI387" s="1"/>
      <c r="GJ387" s="1"/>
      <c r="GL387" s="1"/>
      <c r="GP387" s="1"/>
      <c r="HJ387" s="1"/>
      <c r="IK387" s="1"/>
      <c r="IM387" s="1"/>
      <c r="IQ387" s="1"/>
      <c r="JC387" s="44"/>
      <c r="JV387" s="44"/>
    </row>
    <row r="388" spans="2:426" hidden="1" x14ac:dyDescent="0.2">
      <c r="B388" s="43">
        <v>4</v>
      </c>
      <c r="C388" s="83">
        <f t="shared" ca="1" si="34"/>
        <v>0</v>
      </c>
      <c r="G388" s="1">
        <v>0</v>
      </c>
      <c r="H388" s="1">
        <v>0</v>
      </c>
      <c r="I388" s="44">
        <v>0</v>
      </c>
      <c r="J388" s="1">
        <v>0</v>
      </c>
      <c r="K388" s="1">
        <v>0</v>
      </c>
      <c r="L388" s="1">
        <v>0</v>
      </c>
      <c r="M388" s="1">
        <v>0</v>
      </c>
      <c r="N388" s="1">
        <v>0</v>
      </c>
      <c r="O388" s="1">
        <v>0</v>
      </c>
      <c r="P388" s="1">
        <v>0</v>
      </c>
      <c r="Q388" s="1">
        <v>0</v>
      </c>
      <c r="R388" s="1">
        <v>0</v>
      </c>
      <c r="S388" s="1">
        <v>0</v>
      </c>
      <c r="T388" s="1">
        <v>0</v>
      </c>
      <c r="U388" s="1">
        <v>0</v>
      </c>
      <c r="V388" s="1">
        <v>0</v>
      </c>
      <c r="W388" s="1">
        <v>0</v>
      </c>
      <c r="X388" s="1">
        <v>0</v>
      </c>
      <c r="Y388" s="1">
        <v>0</v>
      </c>
      <c r="AP388" s="46"/>
      <c r="DU388" s="1"/>
      <c r="FI388" s="1"/>
      <c r="GJ388" s="1"/>
      <c r="GL388" s="1"/>
      <c r="GP388" s="1"/>
      <c r="HJ388" s="1"/>
      <c r="IK388" s="1"/>
      <c r="IM388" s="1"/>
      <c r="IQ388" s="1"/>
      <c r="JC388" s="44"/>
      <c r="JV388" s="44"/>
    </row>
    <row r="389" spans="2:426" hidden="1" x14ac:dyDescent="0.2">
      <c r="B389" s="43">
        <v>5</v>
      </c>
      <c r="C389" s="66">
        <f t="shared" ca="1" si="34"/>
        <v>0</v>
      </c>
      <c r="G389" s="1">
        <v>0</v>
      </c>
      <c r="H389" s="1">
        <v>0</v>
      </c>
      <c r="I389" s="44">
        <v>0</v>
      </c>
      <c r="J389" s="1">
        <v>0</v>
      </c>
      <c r="K389" s="1">
        <v>0</v>
      </c>
      <c r="L389" s="1">
        <v>0</v>
      </c>
      <c r="M389" s="1">
        <v>0</v>
      </c>
      <c r="N389" s="1">
        <v>0</v>
      </c>
      <c r="O389" s="1">
        <v>0</v>
      </c>
      <c r="P389" s="1">
        <v>0</v>
      </c>
      <c r="Q389" s="1">
        <v>0</v>
      </c>
      <c r="R389" s="1">
        <v>0</v>
      </c>
      <c r="S389" s="1">
        <v>0</v>
      </c>
      <c r="T389" s="1">
        <v>0</v>
      </c>
      <c r="U389" s="1">
        <v>0</v>
      </c>
      <c r="V389" s="1">
        <v>0</v>
      </c>
      <c r="W389" s="1">
        <v>0</v>
      </c>
      <c r="X389" s="1">
        <v>0</v>
      </c>
      <c r="Y389" s="1">
        <v>0</v>
      </c>
      <c r="AP389" s="46"/>
      <c r="DU389" s="1"/>
      <c r="FI389" s="1"/>
      <c r="GJ389" s="1"/>
      <c r="GL389" s="1"/>
      <c r="GP389" s="1"/>
      <c r="HJ389" s="1"/>
      <c r="IK389" s="1"/>
      <c r="IM389" s="1"/>
      <c r="IQ389" s="1"/>
      <c r="JC389" s="44"/>
      <c r="JV389" s="44"/>
    </row>
    <row r="390" spans="2:426" hidden="1" x14ac:dyDescent="0.2">
      <c r="B390" s="43">
        <v>6</v>
      </c>
      <c r="C390" s="66">
        <f t="shared" ca="1" si="34"/>
        <v>0</v>
      </c>
      <c r="G390" s="1">
        <v>0</v>
      </c>
      <c r="H390" s="1">
        <v>0</v>
      </c>
      <c r="I390" s="44">
        <v>0</v>
      </c>
      <c r="J390" s="1">
        <v>0</v>
      </c>
      <c r="K390" s="1">
        <v>0</v>
      </c>
      <c r="L390" s="1">
        <v>0</v>
      </c>
      <c r="M390" s="1">
        <v>0</v>
      </c>
      <c r="N390" s="1">
        <v>0</v>
      </c>
      <c r="O390" s="1">
        <v>0</v>
      </c>
      <c r="P390" s="1">
        <v>0</v>
      </c>
      <c r="Q390" s="1">
        <v>0</v>
      </c>
      <c r="R390" s="1">
        <v>0</v>
      </c>
      <c r="S390" s="1">
        <v>0</v>
      </c>
      <c r="T390" s="1">
        <v>0</v>
      </c>
      <c r="U390" s="1">
        <v>0</v>
      </c>
      <c r="V390" s="1">
        <v>0</v>
      </c>
      <c r="W390" s="1">
        <v>0</v>
      </c>
      <c r="X390" s="1">
        <v>0</v>
      </c>
      <c r="Y390" s="1">
        <v>0</v>
      </c>
      <c r="AP390" s="46"/>
      <c r="DU390" s="1"/>
      <c r="FI390" s="1"/>
      <c r="GJ390" s="1"/>
      <c r="GL390" s="1"/>
      <c r="GP390" s="1"/>
      <c r="HJ390" s="1"/>
      <c r="IK390" s="1"/>
      <c r="IM390" s="1"/>
      <c r="IQ390" s="1"/>
      <c r="JC390" s="44"/>
      <c r="JV390" s="44"/>
    </row>
    <row r="391" spans="2:426" hidden="1" x14ac:dyDescent="0.2">
      <c r="B391" s="43">
        <v>7</v>
      </c>
      <c r="C391" s="66">
        <f t="shared" ca="1" si="34"/>
        <v>0</v>
      </c>
      <c r="G391" s="1">
        <v>0</v>
      </c>
      <c r="H391" s="1">
        <v>0</v>
      </c>
      <c r="I391" s="44">
        <v>0</v>
      </c>
      <c r="J391" s="1">
        <v>0</v>
      </c>
      <c r="K391" s="1">
        <v>0</v>
      </c>
      <c r="L391" s="1">
        <v>0</v>
      </c>
      <c r="M391" s="1">
        <v>0</v>
      </c>
      <c r="N391" s="1">
        <v>0</v>
      </c>
      <c r="O391" s="1">
        <v>0</v>
      </c>
      <c r="P391" s="1">
        <v>0</v>
      </c>
      <c r="Q391" s="1">
        <v>0</v>
      </c>
      <c r="R391" s="1">
        <v>0</v>
      </c>
      <c r="S391" s="1">
        <v>0</v>
      </c>
      <c r="T391" s="1">
        <v>0</v>
      </c>
      <c r="U391" s="1">
        <v>0</v>
      </c>
      <c r="V391" s="1">
        <v>0</v>
      </c>
      <c r="W391" s="1">
        <v>0</v>
      </c>
      <c r="X391" s="1">
        <v>0</v>
      </c>
      <c r="Y391" s="1">
        <v>0</v>
      </c>
      <c r="AP391" s="46"/>
      <c r="DU391" s="1"/>
      <c r="FI391" s="1"/>
      <c r="GJ391" s="1"/>
      <c r="GL391" s="1"/>
      <c r="GP391" s="1"/>
      <c r="HJ391" s="1"/>
      <c r="IK391" s="1"/>
      <c r="IM391" s="1"/>
      <c r="IQ391" s="1"/>
      <c r="JC391" s="44"/>
      <c r="JV391" s="44"/>
    </row>
    <row r="392" spans="2:426" hidden="1" x14ac:dyDescent="0.2">
      <c r="B392" s="43">
        <v>8</v>
      </c>
      <c r="C392" s="66">
        <f t="shared" ca="1" si="34"/>
        <v>0</v>
      </c>
      <c r="G392" s="1">
        <v>0</v>
      </c>
      <c r="H392" s="1">
        <v>0</v>
      </c>
      <c r="I392" s="44">
        <v>0.5</v>
      </c>
      <c r="J392" s="1">
        <v>1</v>
      </c>
      <c r="K392" s="1">
        <v>2</v>
      </c>
      <c r="L392" s="1">
        <v>3</v>
      </c>
      <c r="M392" s="1">
        <v>3</v>
      </c>
      <c r="N392" s="1">
        <v>3</v>
      </c>
      <c r="O392" s="1">
        <v>3</v>
      </c>
      <c r="P392" s="1">
        <v>4</v>
      </c>
      <c r="Q392" s="1">
        <v>5</v>
      </c>
      <c r="R392" s="1">
        <v>5</v>
      </c>
      <c r="S392" s="1">
        <v>5</v>
      </c>
      <c r="T392" s="1">
        <v>4</v>
      </c>
      <c r="U392" s="1">
        <v>4</v>
      </c>
      <c r="V392" s="1">
        <v>4</v>
      </c>
      <c r="W392" s="1">
        <v>4</v>
      </c>
      <c r="X392" s="1">
        <v>3</v>
      </c>
      <c r="Y392" s="1">
        <v>3</v>
      </c>
      <c r="AP392" s="46"/>
      <c r="DU392" s="1"/>
      <c r="FI392" s="1"/>
      <c r="GJ392" s="1"/>
      <c r="GL392" s="1"/>
      <c r="GP392" s="1"/>
      <c r="HJ392" s="1"/>
      <c r="IK392" s="1"/>
      <c r="IM392" s="1"/>
      <c r="IQ392" s="1"/>
      <c r="JC392" s="44"/>
      <c r="JV392" s="44"/>
    </row>
    <row r="393" spans="2:426" hidden="1" x14ac:dyDescent="0.2">
      <c r="B393" s="43">
        <v>9</v>
      </c>
      <c r="C393" s="66">
        <f t="shared" ca="1" si="34"/>
        <v>0</v>
      </c>
      <c r="G393" s="1">
        <v>0</v>
      </c>
      <c r="H393" s="1">
        <v>0</v>
      </c>
      <c r="I393" s="44">
        <v>0</v>
      </c>
      <c r="J393" s="1">
        <v>0</v>
      </c>
      <c r="K393" s="1">
        <v>0</v>
      </c>
      <c r="L393" s="1">
        <v>0</v>
      </c>
      <c r="M393" s="1">
        <v>0</v>
      </c>
      <c r="N393" s="1">
        <v>0</v>
      </c>
      <c r="O393" s="1">
        <v>0</v>
      </c>
      <c r="P393" s="1">
        <v>0</v>
      </c>
      <c r="Q393" s="1">
        <v>0</v>
      </c>
      <c r="R393" s="1">
        <v>0</v>
      </c>
      <c r="S393" s="1">
        <v>0</v>
      </c>
      <c r="T393" s="1">
        <v>0</v>
      </c>
      <c r="U393" s="1">
        <v>0</v>
      </c>
      <c r="V393" s="1">
        <v>0</v>
      </c>
      <c r="W393" s="1">
        <v>0</v>
      </c>
      <c r="X393" s="1">
        <v>0</v>
      </c>
      <c r="Y393" s="1">
        <v>0</v>
      </c>
      <c r="AP393" s="46"/>
      <c r="DU393" s="1"/>
      <c r="FI393" s="1"/>
      <c r="GJ393" s="1"/>
      <c r="GL393" s="1"/>
      <c r="GP393" s="1"/>
      <c r="HJ393" s="1"/>
      <c r="IK393" s="1"/>
      <c r="IM393" s="1"/>
      <c r="IQ393" s="1"/>
      <c r="JC393" s="44"/>
      <c r="JV393" s="44"/>
    </row>
    <row r="394" spans="2:426" hidden="1" x14ac:dyDescent="0.2">
      <c r="B394" s="43">
        <v>10</v>
      </c>
      <c r="C394" s="66">
        <f t="shared" ca="1" si="34"/>
        <v>0</v>
      </c>
      <c r="G394" s="1">
        <v>0</v>
      </c>
      <c r="H394" s="1">
        <v>0</v>
      </c>
      <c r="I394" s="44">
        <v>0</v>
      </c>
      <c r="J394" s="1">
        <v>0</v>
      </c>
      <c r="K394" s="1">
        <v>0</v>
      </c>
      <c r="L394" s="1">
        <v>0</v>
      </c>
      <c r="M394" s="1">
        <v>0</v>
      </c>
      <c r="N394" s="1">
        <v>0</v>
      </c>
      <c r="O394" s="1">
        <v>0</v>
      </c>
      <c r="P394" s="1">
        <v>0</v>
      </c>
      <c r="Q394" s="1">
        <v>0</v>
      </c>
      <c r="R394" s="1">
        <v>0</v>
      </c>
      <c r="S394" s="1">
        <v>0</v>
      </c>
      <c r="T394" s="1">
        <v>0</v>
      </c>
      <c r="U394" s="1">
        <v>0</v>
      </c>
      <c r="V394" s="1">
        <v>0</v>
      </c>
      <c r="W394" s="1">
        <v>0</v>
      </c>
      <c r="X394" s="1">
        <v>0</v>
      </c>
      <c r="Y394" s="1">
        <v>0</v>
      </c>
      <c r="AP394" s="46"/>
      <c r="DU394" s="1"/>
      <c r="FI394" s="1"/>
      <c r="GJ394" s="1"/>
      <c r="GL394" s="1"/>
      <c r="GP394" s="1"/>
      <c r="HJ394" s="1"/>
      <c r="IK394" s="1"/>
      <c r="IM394" s="1"/>
      <c r="IQ394" s="1"/>
      <c r="JC394" s="44"/>
      <c r="JV394" s="44"/>
    </row>
    <row r="395" spans="2:426" hidden="1" x14ac:dyDescent="0.2">
      <c r="B395" s="43">
        <v>11</v>
      </c>
      <c r="C395" s="66">
        <f t="shared" ca="1" si="34"/>
        <v>0</v>
      </c>
      <c r="G395" s="1">
        <v>1</v>
      </c>
      <c r="H395" s="1">
        <v>1</v>
      </c>
      <c r="I395" s="44">
        <v>1</v>
      </c>
      <c r="J395" s="1">
        <v>1</v>
      </c>
      <c r="K395" s="1">
        <v>1</v>
      </c>
      <c r="L395" s="1">
        <v>1</v>
      </c>
      <c r="M395" s="1">
        <v>1</v>
      </c>
      <c r="N395" s="1">
        <v>1</v>
      </c>
      <c r="O395" s="1">
        <v>1</v>
      </c>
      <c r="P395" s="1">
        <v>1</v>
      </c>
      <c r="Q395" s="1">
        <v>1</v>
      </c>
      <c r="R395" s="1">
        <v>1</v>
      </c>
      <c r="S395" s="1">
        <v>1</v>
      </c>
      <c r="T395" s="1">
        <v>1</v>
      </c>
      <c r="U395" s="1">
        <v>1</v>
      </c>
      <c r="V395" s="1">
        <v>1</v>
      </c>
      <c r="W395" s="1">
        <v>1</v>
      </c>
      <c r="X395" s="1">
        <v>1</v>
      </c>
      <c r="Y395" s="1">
        <v>1</v>
      </c>
      <c r="AP395" s="46"/>
      <c r="DU395" s="1"/>
      <c r="FI395" s="1"/>
      <c r="GJ395" s="1"/>
      <c r="GL395" s="1"/>
      <c r="GP395" s="1"/>
      <c r="HJ395" s="1"/>
      <c r="IK395" s="1"/>
      <c r="IM395" s="1"/>
      <c r="IQ395" s="1"/>
      <c r="JC395" s="44"/>
      <c r="JV395" s="44"/>
    </row>
    <row r="396" spans="2:426" hidden="1" x14ac:dyDescent="0.2">
      <c r="B396" s="43">
        <v>12</v>
      </c>
      <c r="C396" s="66">
        <f t="shared" ca="1" si="34"/>
        <v>0</v>
      </c>
      <c r="G396" s="1">
        <v>0</v>
      </c>
      <c r="H396" s="1">
        <v>1</v>
      </c>
      <c r="I396" s="44">
        <v>0.5</v>
      </c>
      <c r="J396" s="1">
        <v>0</v>
      </c>
      <c r="K396" s="1">
        <v>0</v>
      </c>
      <c r="L396" s="1">
        <v>0</v>
      </c>
      <c r="M396" s="1">
        <v>0</v>
      </c>
      <c r="N396" s="1">
        <v>0</v>
      </c>
      <c r="O396" s="1">
        <v>0</v>
      </c>
      <c r="P396" s="1">
        <v>0</v>
      </c>
      <c r="Q396" s="1">
        <v>0</v>
      </c>
      <c r="R396" s="1">
        <v>0</v>
      </c>
      <c r="S396" s="1">
        <v>0</v>
      </c>
      <c r="T396" s="1">
        <v>0</v>
      </c>
      <c r="U396" s="1">
        <v>0</v>
      </c>
      <c r="V396" s="1">
        <v>0</v>
      </c>
      <c r="W396" s="1">
        <v>0</v>
      </c>
      <c r="X396" s="1">
        <v>0</v>
      </c>
      <c r="Y396" s="1">
        <v>0</v>
      </c>
      <c r="AP396" s="46"/>
      <c r="DU396" s="1"/>
      <c r="FI396" s="1"/>
      <c r="GJ396" s="1"/>
      <c r="GL396" s="1"/>
      <c r="GP396" s="1"/>
      <c r="HJ396" s="1"/>
      <c r="IK396" s="1"/>
      <c r="IM396" s="1"/>
      <c r="IQ396" s="1"/>
      <c r="JC396" s="44"/>
      <c r="JV396" s="44"/>
    </row>
    <row r="397" spans="2:426" hidden="1" x14ac:dyDescent="0.2">
      <c r="B397" s="43">
        <v>13</v>
      </c>
      <c r="C397" s="66">
        <f t="shared" ca="1" si="34"/>
        <v>0</v>
      </c>
      <c r="G397" s="1">
        <v>0</v>
      </c>
      <c r="H397" s="1">
        <v>0</v>
      </c>
      <c r="I397" s="44">
        <v>0</v>
      </c>
      <c r="J397" s="1">
        <v>0</v>
      </c>
      <c r="K397" s="1">
        <v>0</v>
      </c>
      <c r="L397" s="1">
        <v>0</v>
      </c>
      <c r="M397" s="1">
        <v>0</v>
      </c>
      <c r="N397" s="1">
        <v>0</v>
      </c>
      <c r="O397" s="1">
        <v>0</v>
      </c>
      <c r="P397" s="1">
        <v>0</v>
      </c>
      <c r="Q397" s="1">
        <v>0</v>
      </c>
      <c r="R397" s="1">
        <v>0</v>
      </c>
      <c r="S397" s="1">
        <v>0</v>
      </c>
      <c r="T397" s="1">
        <v>0</v>
      </c>
      <c r="U397" s="1">
        <v>0</v>
      </c>
      <c r="V397" s="1">
        <v>0</v>
      </c>
      <c r="W397" s="1">
        <v>0</v>
      </c>
      <c r="X397" s="1">
        <v>0</v>
      </c>
      <c r="Y397" s="1">
        <v>0</v>
      </c>
      <c r="AP397" s="46"/>
      <c r="DU397" s="1"/>
      <c r="FI397" s="1"/>
      <c r="GJ397" s="1"/>
      <c r="GL397" s="1"/>
      <c r="GP397" s="1"/>
      <c r="HJ397" s="1"/>
      <c r="IK397" s="1"/>
      <c r="IM397" s="1"/>
      <c r="IQ397" s="1"/>
      <c r="JC397" s="44"/>
      <c r="JV397" s="44"/>
    </row>
    <row r="398" spans="2:426" hidden="1" x14ac:dyDescent="0.2">
      <c r="B398" s="43">
        <v>14</v>
      </c>
      <c r="C398" s="66">
        <f t="shared" ca="1" si="34"/>
        <v>0</v>
      </c>
      <c r="G398" s="1">
        <v>0</v>
      </c>
      <c r="H398" s="1">
        <v>0</v>
      </c>
      <c r="I398" s="44">
        <v>0</v>
      </c>
      <c r="J398" s="1">
        <v>0</v>
      </c>
      <c r="K398" s="1">
        <v>0</v>
      </c>
      <c r="L398" s="1">
        <v>0</v>
      </c>
      <c r="M398" s="1">
        <v>0</v>
      </c>
      <c r="N398" s="1">
        <v>0</v>
      </c>
      <c r="O398" s="1">
        <v>0</v>
      </c>
      <c r="P398" s="1">
        <v>0</v>
      </c>
      <c r="Q398" s="1">
        <v>0</v>
      </c>
      <c r="R398" s="1">
        <v>0</v>
      </c>
      <c r="S398" s="1">
        <v>0</v>
      </c>
      <c r="T398" s="1">
        <v>0</v>
      </c>
      <c r="U398" s="1">
        <v>0</v>
      </c>
      <c r="V398" s="1">
        <v>0</v>
      </c>
      <c r="W398" s="1">
        <v>0</v>
      </c>
      <c r="X398" s="1">
        <v>0</v>
      </c>
      <c r="Y398" s="1">
        <v>0</v>
      </c>
      <c r="AP398" s="46"/>
      <c r="DU398" s="1"/>
      <c r="FI398" s="1"/>
      <c r="GJ398" s="1"/>
      <c r="GL398" s="1"/>
      <c r="GP398" s="1"/>
      <c r="HJ398" s="1"/>
      <c r="IK398" s="1"/>
      <c r="IM398" s="1"/>
      <c r="IQ398" s="1"/>
      <c r="JC398" s="44"/>
      <c r="JV398" s="44"/>
    </row>
    <row r="399" spans="2:426" hidden="1" x14ac:dyDescent="0.2">
      <c r="B399" s="43">
        <v>15</v>
      </c>
      <c r="C399" s="66">
        <f t="shared" ca="1" si="34"/>
        <v>0</v>
      </c>
      <c r="G399" s="1">
        <v>0</v>
      </c>
      <c r="H399" s="1">
        <v>0</v>
      </c>
      <c r="I399" s="44">
        <v>0</v>
      </c>
      <c r="J399" s="1">
        <v>0</v>
      </c>
      <c r="K399" s="1">
        <v>0</v>
      </c>
      <c r="L399" s="1">
        <v>0</v>
      </c>
      <c r="M399" s="1">
        <v>0</v>
      </c>
      <c r="N399" s="1">
        <v>0</v>
      </c>
      <c r="O399" s="1">
        <v>0</v>
      </c>
      <c r="P399" s="1">
        <v>0</v>
      </c>
      <c r="Q399" s="1">
        <v>0</v>
      </c>
      <c r="R399" s="1">
        <v>0</v>
      </c>
      <c r="S399" s="1">
        <v>0</v>
      </c>
      <c r="T399" s="1">
        <v>0</v>
      </c>
      <c r="U399" s="1">
        <v>0</v>
      </c>
      <c r="V399" s="1">
        <v>0</v>
      </c>
      <c r="W399" s="1">
        <v>0</v>
      </c>
      <c r="X399" s="1">
        <v>0</v>
      </c>
      <c r="Y399" s="1">
        <v>0</v>
      </c>
      <c r="AP399" s="46"/>
      <c r="DU399" s="1"/>
      <c r="FI399" s="1"/>
      <c r="GJ399" s="1"/>
      <c r="GL399" s="1"/>
      <c r="GP399" s="1"/>
      <c r="HJ399" s="1"/>
      <c r="IK399" s="1"/>
      <c r="IM399" s="1"/>
      <c r="IQ399" s="1"/>
      <c r="JC399" s="44"/>
      <c r="JV399" s="44"/>
    </row>
    <row r="400" spans="2:426" hidden="1" x14ac:dyDescent="0.2">
      <c r="B400" s="43">
        <v>16</v>
      </c>
      <c r="C400" s="66">
        <f t="shared" ca="1" si="34"/>
        <v>0</v>
      </c>
      <c r="G400" s="1">
        <v>0</v>
      </c>
      <c r="H400" s="1">
        <v>0</v>
      </c>
      <c r="I400" s="44">
        <v>0</v>
      </c>
      <c r="J400" s="1">
        <v>0</v>
      </c>
      <c r="K400" s="1">
        <v>0</v>
      </c>
      <c r="L400" s="1">
        <v>0</v>
      </c>
      <c r="M400" s="1">
        <v>0</v>
      </c>
      <c r="N400" s="1">
        <v>0</v>
      </c>
      <c r="O400" s="1">
        <v>0</v>
      </c>
      <c r="P400" s="1">
        <v>0</v>
      </c>
      <c r="Q400" s="1">
        <v>0</v>
      </c>
      <c r="R400" s="1">
        <v>0</v>
      </c>
      <c r="S400" s="1">
        <v>0</v>
      </c>
      <c r="T400" s="1">
        <v>0</v>
      </c>
      <c r="U400" s="1">
        <v>0</v>
      </c>
      <c r="V400" s="1">
        <v>0</v>
      </c>
      <c r="W400" s="1">
        <v>0</v>
      </c>
      <c r="X400" s="1">
        <v>0</v>
      </c>
      <c r="Y400" s="1">
        <v>0</v>
      </c>
      <c r="AP400" s="46"/>
      <c r="DU400" s="1"/>
      <c r="FI400" s="1"/>
      <c r="GJ400" s="1"/>
      <c r="GL400" s="1"/>
      <c r="GP400" s="1"/>
      <c r="HJ400" s="1"/>
      <c r="IK400" s="1"/>
      <c r="IM400" s="1"/>
      <c r="IQ400" s="1"/>
      <c r="JC400" s="44"/>
      <c r="JV400" s="44"/>
    </row>
    <row r="401" spans="2:441" hidden="1" x14ac:dyDescent="0.2">
      <c r="B401" s="43">
        <v>17</v>
      </c>
      <c r="C401" s="66">
        <f t="shared" ca="1" si="34"/>
        <v>0</v>
      </c>
      <c r="G401" s="1">
        <v>0</v>
      </c>
      <c r="H401" s="1">
        <v>0</v>
      </c>
      <c r="I401" s="44">
        <v>0</v>
      </c>
      <c r="J401" s="1">
        <v>0</v>
      </c>
      <c r="K401" s="1">
        <v>0</v>
      </c>
      <c r="L401" s="1">
        <v>0</v>
      </c>
      <c r="M401" s="1">
        <v>0</v>
      </c>
      <c r="N401" s="1">
        <v>0</v>
      </c>
      <c r="O401" s="1">
        <v>0</v>
      </c>
      <c r="P401" s="1">
        <v>0</v>
      </c>
      <c r="Q401" s="1">
        <v>0</v>
      </c>
      <c r="R401" s="1">
        <v>0</v>
      </c>
      <c r="S401" s="1">
        <v>0</v>
      </c>
      <c r="T401" s="1">
        <v>0</v>
      </c>
      <c r="U401" s="1">
        <v>0</v>
      </c>
      <c r="V401" s="1">
        <v>0</v>
      </c>
      <c r="W401" s="1">
        <v>0</v>
      </c>
      <c r="X401" s="1">
        <v>0</v>
      </c>
      <c r="Y401" s="1">
        <v>0</v>
      </c>
      <c r="AP401" s="46"/>
      <c r="DU401" s="1"/>
      <c r="FI401" s="1"/>
      <c r="GJ401" s="1"/>
      <c r="GL401" s="1"/>
      <c r="GP401" s="1"/>
      <c r="HJ401" s="1"/>
      <c r="IK401" s="1"/>
      <c r="IM401" s="1"/>
      <c r="IQ401" s="1"/>
      <c r="JC401" s="44"/>
      <c r="JV401" s="44"/>
    </row>
    <row r="402" spans="2:441" hidden="1" x14ac:dyDescent="0.2">
      <c r="B402" s="43">
        <v>18</v>
      </c>
      <c r="C402" s="66">
        <f t="shared" ca="1" si="34"/>
        <v>0</v>
      </c>
      <c r="G402" s="1">
        <v>1</v>
      </c>
      <c r="H402" s="1">
        <v>2</v>
      </c>
      <c r="I402" s="44">
        <v>1.5</v>
      </c>
      <c r="J402" s="1">
        <v>1</v>
      </c>
      <c r="K402" s="1">
        <v>1</v>
      </c>
      <c r="L402" s="1">
        <v>1</v>
      </c>
      <c r="M402" s="1">
        <v>1</v>
      </c>
      <c r="N402" s="1">
        <v>1</v>
      </c>
      <c r="O402" s="1">
        <v>1</v>
      </c>
      <c r="P402" s="1">
        <v>0</v>
      </c>
      <c r="Q402" s="1">
        <v>0</v>
      </c>
      <c r="R402" s="1">
        <v>0</v>
      </c>
      <c r="S402" s="1">
        <v>0</v>
      </c>
      <c r="T402" s="1">
        <v>0</v>
      </c>
      <c r="U402" s="1">
        <v>0</v>
      </c>
      <c r="V402" s="1">
        <v>0</v>
      </c>
      <c r="W402" s="1">
        <v>0</v>
      </c>
      <c r="X402" s="1">
        <v>0</v>
      </c>
      <c r="Y402" s="1">
        <v>0</v>
      </c>
      <c r="AP402" s="46"/>
      <c r="DU402" s="1"/>
      <c r="FI402" s="1"/>
      <c r="GJ402" s="1"/>
      <c r="GL402" s="1"/>
      <c r="GP402" s="1"/>
      <c r="HJ402" s="1"/>
      <c r="IK402" s="1"/>
      <c r="IM402" s="1"/>
      <c r="IQ402" s="1"/>
      <c r="JC402" s="44"/>
      <c r="JV402" s="44"/>
    </row>
    <row r="403" spans="2:441" hidden="1" x14ac:dyDescent="0.2">
      <c r="B403" s="43">
        <v>19</v>
      </c>
      <c r="C403" s="66">
        <f t="shared" ca="1" si="34"/>
        <v>0</v>
      </c>
      <c r="G403" s="1">
        <v>0</v>
      </c>
      <c r="H403" s="1">
        <v>0</v>
      </c>
      <c r="I403" s="44">
        <v>0</v>
      </c>
      <c r="J403" s="1">
        <v>0</v>
      </c>
      <c r="K403" s="1">
        <v>0</v>
      </c>
      <c r="L403" s="1">
        <v>0</v>
      </c>
      <c r="M403" s="1">
        <v>0</v>
      </c>
      <c r="N403" s="1">
        <v>0</v>
      </c>
      <c r="O403" s="1">
        <v>0</v>
      </c>
      <c r="P403" s="1">
        <v>0</v>
      </c>
      <c r="Q403" s="1">
        <v>0</v>
      </c>
      <c r="R403" s="1">
        <v>0</v>
      </c>
      <c r="S403" s="1">
        <v>0</v>
      </c>
      <c r="T403" s="1">
        <v>0</v>
      </c>
      <c r="U403" s="1">
        <v>0</v>
      </c>
      <c r="V403" s="1">
        <v>0</v>
      </c>
      <c r="W403" s="1">
        <v>0</v>
      </c>
      <c r="X403" s="1">
        <v>0</v>
      </c>
      <c r="Y403" s="1">
        <v>0</v>
      </c>
      <c r="AP403" s="46"/>
      <c r="DU403" s="1"/>
      <c r="FI403" s="1"/>
      <c r="GJ403" s="1"/>
      <c r="GL403" s="1"/>
      <c r="GP403" s="1"/>
      <c r="HJ403" s="1"/>
      <c r="IK403" s="1"/>
      <c r="IM403" s="1"/>
      <c r="IQ403" s="1"/>
      <c r="JC403" s="44"/>
      <c r="JV403" s="44"/>
    </row>
    <row r="404" spans="2:441" hidden="1" x14ac:dyDescent="0.2">
      <c r="B404" s="43">
        <v>20</v>
      </c>
      <c r="C404" s="66">
        <f t="shared" ca="1" si="34"/>
        <v>0</v>
      </c>
      <c r="G404" s="1">
        <v>0</v>
      </c>
      <c r="H404" s="1">
        <v>0</v>
      </c>
      <c r="I404" s="44">
        <v>0</v>
      </c>
      <c r="J404" s="1">
        <v>0</v>
      </c>
      <c r="K404" s="1">
        <v>0</v>
      </c>
      <c r="L404" s="1">
        <v>0</v>
      </c>
      <c r="M404" s="1">
        <v>0</v>
      </c>
      <c r="N404" s="1">
        <v>0</v>
      </c>
      <c r="O404" s="1">
        <v>0</v>
      </c>
      <c r="P404" s="1">
        <v>0</v>
      </c>
      <c r="Q404" s="1">
        <v>1</v>
      </c>
      <c r="R404" s="1">
        <v>1</v>
      </c>
      <c r="S404" s="1">
        <v>1</v>
      </c>
      <c r="T404" s="1">
        <v>1</v>
      </c>
      <c r="U404" s="1">
        <v>0</v>
      </c>
      <c r="V404" s="1">
        <v>0</v>
      </c>
      <c r="W404" s="1">
        <v>0</v>
      </c>
      <c r="X404" s="1">
        <v>0</v>
      </c>
      <c r="Y404" s="1">
        <v>0</v>
      </c>
      <c r="AP404" s="46"/>
      <c r="DU404" s="1"/>
      <c r="FI404" s="1"/>
      <c r="GJ404" s="1"/>
      <c r="GL404" s="1"/>
      <c r="GP404" s="1"/>
      <c r="HJ404" s="1"/>
      <c r="IK404" s="1"/>
      <c r="IM404" s="1"/>
      <c r="IQ404" s="1"/>
      <c r="JC404" s="44"/>
      <c r="JV404" s="44"/>
    </row>
    <row r="405" spans="2:441" hidden="1" x14ac:dyDescent="0.2">
      <c r="B405" s="43">
        <v>21</v>
      </c>
      <c r="C405" s="66">
        <f t="shared" ca="1" si="34"/>
        <v>0</v>
      </c>
      <c r="G405" s="1">
        <v>0</v>
      </c>
      <c r="H405" s="1">
        <v>0</v>
      </c>
      <c r="I405" s="44">
        <v>0</v>
      </c>
      <c r="J405" s="1">
        <v>0</v>
      </c>
      <c r="K405" s="1">
        <v>0</v>
      </c>
      <c r="L405" s="1">
        <v>0</v>
      </c>
      <c r="M405" s="1">
        <v>0</v>
      </c>
      <c r="N405" s="1">
        <v>0</v>
      </c>
      <c r="O405" s="1">
        <v>0</v>
      </c>
      <c r="P405" s="1">
        <v>0</v>
      </c>
      <c r="Q405" s="1">
        <v>0</v>
      </c>
      <c r="R405" s="1">
        <v>0</v>
      </c>
      <c r="S405" s="1">
        <v>0</v>
      </c>
      <c r="T405" s="1">
        <v>0</v>
      </c>
      <c r="U405" s="1">
        <v>0</v>
      </c>
      <c r="V405" s="1">
        <v>0</v>
      </c>
      <c r="W405" s="1">
        <v>0</v>
      </c>
      <c r="X405" s="1">
        <v>0</v>
      </c>
      <c r="Y405" s="1">
        <v>0</v>
      </c>
      <c r="AP405" s="46"/>
      <c r="DU405" s="1"/>
      <c r="FI405" s="1"/>
      <c r="GJ405" s="1"/>
      <c r="GL405" s="1"/>
      <c r="GP405" s="1"/>
      <c r="HJ405" s="1"/>
      <c r="IK405" s="1"/>
      <c r="IM405" s="1"/>
      <c r="IQ405" s="1"/>
      <c r="JC405" s="44"/>
      <c r="JV405" s="44"/>
    </row>
    <row r="406" spans="2:441" hidden="1" x14ac:dyDescent="0.2">
      <c r="B406" s="43">
        <v>22</v>
      </c>
      <c r="C406" s="66">
        <f t="shared" ca="1" si="34"/>
        <v>0</v>
      </c>
      <c r="G406" s="1">
        <v>0</v>
      </c>
      <c r="H406" s="1">
        <v>0</v>
      </c>
      <c r="I406" s="44">
        <v>0</v>
      </c>
      <c r="J406" s="1">
        <v>0</v>
      </c>
      <c r="K406" s="1">
        <v>0</v>
      </c>
      <c r="L406" s="1">
        <v>0</v>
      </c>
      <c r="M406" s="1">
        <v>0</v>
      </c>
      <c r="N406" s="1">
        <v>0</v>
      </c>
      <c r="O406" s="1">
        <v>0</v>
      </c>
      <c r="P406" s="1">
        <v>0</v>
      </c>
      <c r="Q406" s="1">
        <v>0</v>
      </c>
      <c r="R406" s="1">
        <v>0</v>
      </c>
      <c r="S406" s="1">
        <v>0</v>
      </c>
      <c r="T406" s="1">
        <v>0</v>
      </c>
      <c r="U406" s="1">
        <v>0</v>
      </c>
      <c r="V406" s="1">
        <v>0</v>
      </c>
      <c r="W406" s="1">
        <v>0</v>
      </c>
      <c r="X406" s="1">
        <v>0</v>
      </c>
      <c r="Y406" s="1">
        <v>0</v>
      </c>
      <c r="AP406" s="46"/>
      <c r="DU406" s="1"/>
      <c r="FI406" s="1"/>
      <c r="GJ406" s="1"/>
      <c r="GL406" s="1"/>
      <c r="GP406" s="1"/>
      <c r="HJ406" s="1"/>
      <c r="IK406" s="1"/>
      <c r="IM406" s="1"/>
      <c r="IQ406" s="1"/>
      <c r="JC406" s="44"/>
      <c r="JV406" s="44"/>
    </row>
    <row r="407" spans="2:441" hidden="1" x14ac:dyDescent="0.2">
      <c r="B407" s="43">
        <v>23</v>
      </c>
      <c r="C407" s="66">
        <f t="shared" ca="1" si="34"/>
        <v>0</v>
      </c>
      <c r="G407" s="1">
        <v>0</v>
      </c>
      <c r="H407" s="1">
        <v>0</v>
      </c>
      <c r="I407" s="44">
        <v>0</v>
      </c>
      <c r="J407" s="1">
        <v>0</v>
      </c>
      <c r="K407" s="1">
        <v>0</v>
      </c>
      <c r="L407" s="1">
        <v>0</v>
      </c>
      <c r="M407" s="1">
        <v>0</v>
      </c>
      <c r="N407" s="1">
        <v>0</v>
      </c>
      <c r="O407" s="1">
        <v>0</v>
      </c>
      <c r="P407" s="1">
        <v>0</v>
      </c>
      <c r="Q407" s="1">
        <v>0</v>
      </c>
      <c r="R407" s="1">
        <v>0</v>
      </c>
      <c r="S407" s="1">
        <v>0</v>
      </c>
      <c r="T407" s="1">
        <v>0</v>
      </c>
      <c r="U407" s="1">
        <v>0</v>
      </c>
      <c r="V407" s="1">
        <v>0</v>
      </c>
      <c r="W407" s="1">
        <v>0</v>
      </c>
      <c r="X407" s="1">
        <v>0</v>
      </c>
      <c r="Y407" s="1">
        <v>0</v>
      </c>
      <c r="AP407" s="46"/>
      <c r="DU407" s="1"/>
      <c r="FI407" s="1"/>
      <c r="GJ407" s="1"/>
      <c r="GL407" s="1"/>
      <c r="GP407" s="1"/>
      <c r="HJ407" s="1"/>
      <c r="IK407" s="1"/>
      <c r="IM407" s="1"/>
      <c r="IQ407" s="1"/>
      <c r="JC407" s="44"/>
      <c r="JV407" s="44"/>
    </row>
    <row r="408" spans="2:441" hidden="1" x14ac:dyDescent="0.2">
      <c r="B408" s="43">
        <v>24</v>
      </c>
      <c r="C408" s="66">
        <f t="shared" ca="1" si="34"/>
        <v>0</v>
      </c>
      <c r="G408" s="1">
        <v>0</v>
      </c>
      <c r="H408" s="1">
        <v>0</v>
      </c>
      <c r="I408" s="44">
        <v>0</v>
      </c>
      <c r="J408" s="1">
        <v>0</v>
      </c>
      <c r="K408" s="1">
        <v>0</v>
      </c>
      <c r="L408" s="1">
        <v>0</v>
      </c>
      <c r="M408" s="1">
        <v>0</v>
      </c>
      <c r="N408" s="1">
        <v>0</v>
      </c>
      <c r="O408" s="1">
        <v>0</v>
      </c>
      <c r="P408" s="1">
        <v>0</v>
      </c>
      <c r="Q408" s="1">
        <v>0</v>
      </c>
      <c r="R408" s="1">
        <v>0</v>
      </c>
      <c r="S408" s="1">
        <v>0</v>
      </c>
      <c r="T408" s="1">
        <v>0</v>
      </c>
      <c r="U408" s="1">
        <v>0</v>
      </c>
      <c r="V408" s="1">
        <v>0</v>
      </c>
      <c r="W408" s="1">
        <v>0</v>
      </c>
      <c r="X408" s="1">
        <v>0</v>
      </c>
      <c r="Y408" s="1">
        <v>0</v>
      </c>
      <c r="AP408" s="46"/>
      <c r="DU408" s="1"/>
      <c r="FI408" s="1"/>
      <c r="GJ408" s="1"/>
      <c r="GL408" s="1"/>
      <c r="GP408" s="1"/>
      <c r="HJ408" s="1"/>
      <c r="IK408" s="1"/>
      <c r="IM408" s="1"/>
      <c r="IQ408" s="1"/>
      <c r="JC408" s="44"/>
      <c r="JV408" s="44"/>
    </row>
    <row r="409" spans="2:441" hidden="1" x14ac:dyDescent="0.2">
      <c r="B409" s="71" t="s">
        <v>15</v>
      </c>
      <c r="C409" s="94">
        <f ca="1">SUM(C385:C408)</f>
        <v>0</v>
      </c>
      <c r="G409" s="74">
        <f t="shared" ref="G409:Y409" si="35">SUM(G385:G408)</f>
        <v>2</v>
      </c>
      <c r="H409" s="74">
        <f t="shared" si="35"/>
        <v>4</v>
      </c>
      <c r="I409" s="74">
        <f t="shared" si="35"/>
        <v>3.5</v>
      </c>
      <c r="J409" s="74">
        <f t="shared" si="35"/>
        <v>3</v>
      </c>
      <c r="K409" s="74">
        <f t="shared" si="35"/>
        <v>4</v>
      </c>
      <c r="L409" s="74">
        <f t="shared" si="35"/>
        <v>5</v>
      </c>
      <c r="M409" s="74">
        <f t="shared" si="35"/>
        <v>5</v>
      </c>
      <c r="N409" s="74">
        <f t="shared" si="35"/>
        <v>5</v>
      </c>
      <c r="O409" s="74">
        <f t="shared" si="35"/>
        <v>5</v>
      </c>
      <c r="P409" s="74">
        <f t="shared" si="35"/>
        <v>5</v>
      </c>
      <c r="Q409" s="74">
        <f t="shared" si="35"/>
        <v>7</v>
      </c>
      <c r="R409" s="74">
        <f t="shared" si="35"/>
        <v>7</v>
      </c>
      <c r="S409" s="74">
        <f t="shared" si="35"/>
        <v>7</v>
      </c>
      <c r="T409" s="74">
        <f t="shared" si="35"/>
        <v>6</v>
      </c>
      <c r="U409" s="74">
        <f t="shared" si="35"/>
        <v>6</v>
      </c>
      <c r="V409" s="74">
        <f t="shared" si="35"/>
        <v>6</v>
      </c>
      <c r="W409" s="74">
        <f t="shared" si="35"/>
        <v>6</v>
      </c>
      <c r="X409" s="74">
        <f t="shared" si="35"/>
        <v>5</v>
      </c>
      <c r="Y409" s="74">
        <f t="shared" si="35"/>
        <v>4</v>
      </c>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c r="BC409" s="74"/>
      <c r="BD409" s="74"/>
      <c r="BE409" s="74"/>
      <c r="BF409" s="74"/>
      <c r="BG409" s="74"/>
      <c r="BH409" s="74"/>
      <c r="BI409" s="74"/>
      <c r="BJ409" s="74"/>
      <c r="BK409" s="74"/>
      <c r="BL409" s="74"/>
      <c r="BM409" s="74"/>
      <c r="BN409" s="74"/>
      <c r="BO409" s="74"/>
      <c r="BP409" s="74"/>
      <c r="BQ409" s="74"/>
      <c r="BR409" s="74"/>
      <c r="BS409" s="74"/>
      <c r="BT409" s="74"/>
      <c r="BU409" s="74"/>
      <c r="BV409" s="74"/>
      <c r="BW409" s="74"/>
      <c r="BX409" s="74"/>
      <c r="BY409" s="74"/>
      <c r="BZ409" s="74"/>
      <c r="CA409" s="74"/>
      <c r="CB409" s="74"/>
      <c r="CC409" s="74"/>
      <c r="CD409" s="74"/>
      <c r="CE409" s="74"/>
      <c r="CF409" s="74"/>
      <c r="CG409" s="74"/>
      <c r="CH409" s="74"/>
      <c r="CI409" s="74"/>
      <c r="CJ409" s="74"/>
      <c r="CK409" s="74"/>
      <c r="CL409" s="74"/>
      <c r="CM409" s="74"/>
      <c r="CN409" s="74"/>
      <c r="CO409" s="74"/>
      <c r="CP409" s="74"/>
      <c r="CQ409" s="74"/>
      <c r="CR409" s="74"/>
      <c r="CS409" s="74"/>
      <c r="CT409" s="74"/>
      <c r="CU409" s="74"/>
      <c r="CV409" s="74"/>
      <c r="CW409" s="74"/>
      <c r="CX409" s="74"/>
      <c r="CY409" s="74"/>
      <c r="CZ409" s="74"/>
      <c r="DA409" s="74"/>
      <c r="DB409" s="74"/>
      <c r="DC409" s="74"/>
      <c r="DD409" s="74"/>
      <c r="DE409" s="74"/>
      <c r="DF409" s="74"/>
      <c r="DG409" s="74"/>
      <c r="DH409" s="74"/>
      <c r="DI409" s="74"/>
      <c r="DJ409" s="74"/>
      <c r="DK409" s="74"/>
      <c r="DL409" s="74"/>
      <c r="DM409" s="74"/>
      <c r="DN409" s="74"/>
      <c r="DO409" s="74"/>
      <c r="DP409" s="74"/>
      <c r="DQ409" s="74"/>
      <c r="DR409" s="74"/>
      <c r="DS409" s="74"/>
      <c r="DT409" s="74"/>
      <c r="DU409" s="74"/>
      <c r="DV409" s="74"/>
      <c r="DW409" s="74"/>
      <c r="DX409" s="74"/>
      <c r="DY409" s="74"/>
      <c r="DZ409" s="74"/>
      <c r="EA409" s="74"/>
      <c r="EB409" s="74"/>
      <c r="EC409" s="74"/>
      <c r="ED409" s="74"/>
      <c r="EE409" s="74"/>
      <c r="EF409" s="74"/>
      <c r="EG409" s="74"/>
      <c r="EH409" s="74"/>
      <c r="EI409" s="74"/>
      <c r="EJ409" s="74"/>
      <c r="EK409" s="74"/>
      <c r="EL409" s="74"/>
      <c r="EM409" s="74"/>
      <c r="EN409" s="74"/>
      <c r="EO409" s="74"/>
      <c r="EP409" s="74"/>
      <c r="EQ409" s="74"/>
      <c r="ER409" s="74"/>
      <c r="ES409" s="74"/>
      <c r="ET409" s="74"/>
      <c r="EU409" s="74"/>
      <c r="EV409" s="74"/>
      <c r="EW409" s="74"/>
      <c r="EX409" s="74"/>
      <c r="EY409" s="105"/>
      <c r="EZ409" s="74"/>
      <c r="FA409" s="74"/>
      <c r="FB409" s="105"/>
      <c r="FC409" s="105"/>
      <c r="FD409" s="74"/>
      <c r="FE409" s="105"/>
      <c r="FF409" s="74"/>
      <c r="FG409" s="74"/>
      <c r="FH409" s="74"/>
      <c r="FI409" s="74"/>
      <c r="FJ409" s="74"/>
      <c r="FK409" s="74"/>
      <c r="FL409" s="74"/>
      <c r="FM409" s="74"/>
      <c r="FN409" s="74"/>
      <c r="FO409" s="74"/>
      <c r="FP409" s="74"/>
      <c r="FQ409" s="74"/>
      <c r="FR409" s="74"/>
      <c r="FS409" s="74"/>
      <c r="FT409" s="74"/>
      <c r="FU409" s="74"/>
      <c r="FV409" s="74"/>
      <c r="FW409" s="74"/>
      <c r="FX409" s="74"/>
      <c r="FY409" s="74"/>
      <c r="FZ409" s="74"/>
      <c r="GA409" s="74"/>
      <c r="GB409" s="74"/>
      <c r="GC409" s="74"/>
      <c r="GD409" s="74"/>
      <c r="GE409" s="74"/>
      <c r="GF409" s="74"/>
      <c r="GG409" s="74"/>
      <c r="GH409" s="74"/>
      <c r="GI409" s="74"/>
      <c r="GJ409" s="74"/>
      <c r="GK409" s="74"/>
      <c r="GL409" s="74"/>
      <c r="GM409" s="74"/>
      <c r="GN409" s="74"/>
      <c r="GO409" s="74"/>
      <c r="GP409" s="74"/>
      <c r="GQ409" s="74"/>
      <c r="GR409" s="74"/>
      <c r="GS409" s="74"/>
      <c r="GT409" s="74"/>
      <c r="GU409" s="74"/>
      <c r="GV409" s="74"/>
      <c r="GW409" s="74"/>
      <c r="GX409" s="74"/>
      <c r="GY409" s="74"/>
      <c r="GZ409" s="74"/>
      <c r="HA409" s="74"/>
      <c r="HB409" s="74"/>
      <c r="HC409" s="74"/>
      <c r="HD409" s="74"/>
      <c r="HE409" s="74"/>
      <c r="HF409" s="74"/>
      <c r="HG409" s="74"/>
      <c r="HH409" s="74"/>
      <c r="HI409" s="74"/>
      <c r="HJ409" s="74"/>
      <c r="HK409" s="74"/>
      <c r="HL409" s="74"/>
      <c r="HM409" s="74"/>
      <c r="HN409" s="74"/>
      <c r="HO409" s="74"/>
      <c r="HP409" s="74"/>
      <c r="HQ409" s="74"/>
      <c r="HR409" s="74"/>
      <c r="HS409" s="74"/>
      <c r="HT409" s="74"/>
      <c r="HU409" s="74"/>
      <c r="HV409" s="74"/>
      <c r="HW409" s="74"/>
      <c r="HX409" s="74"/>
      <c r="HY409" s="74"/>
      <c r="HZ409" s="74"/>
      <c r="IA409" s="74"/>
      <c r="IB409" s="74"/>
      <c r="IC409" s="74"/>
      <c r="ID409" s="74"/>
      <c r="IE409" s="74"/>
      <c r="IF409" s="74"/>
      <c r="IG409" s="74"/>
      <c r="IH409" s="74"/>
      <c r="II409" s="74"/>
      <c r="IJ409" s="74"/>
      <c r="IK409" s="74"/>
      <c r="IL409" s="74"/>
      <c r="IM409" s="74"/>
      <c r="IN409" s="75"/>
      <c r="IO409" s="74"/>
      <c r="IP409" s="74"/>
      <c r="IQ409" s="74"/>
      <c r="IR409" s="74"/>
      <c r="IS409" s="74"/>
      <c r="IT409" s="74"/>
      <c r="IU409" s="74"/>
      <c r="IV409" s="74"/>
      <c r="IW409" s="74"/>
      <c r="IX409" s="74"/>
      <c r="IY409" s="74"/>
      <c r="IZ409" s="74"/>
      <c r="JA409" s="74"/>
      <c r="JB409" s="74"/>
      <c r="JC409" s="75"/>
      <c r="JD409" s="74"/>
      <c r="JE409" s="74"/>
      <c r="JF409" s="76"/>
      <c r="JG409" s="74"/>
      <c r="JH409" s="74"/>
      <c r="JI409" s="74"/>
      <c r="JJ409" s="74"/>
      <c r="JK409" s="74"/>
      <c r="JL409" s="74"/>
      <c r="JM409" s="74"/>
      <c r="JN409" s="75"/>
      <c r="JO409" s="74"/>
      <c r="JP409" s="74"/>
      <c r="JQ409" s="74"/>
      <c r="JR409" s="74"/>
      <c r="JS409" s="74"/>
      <c r="JT409" s="74"/>
      <c r="JU409" s="74"/>
      <c r="JV409" s="75"/>
      <c r="JW409" s="74"/>
      <c r="JX409" s="74"/>
      <c r="JY409" s="74"/>
      <c r="JZ409" s="74"/>
      <c r="KA409" s="74"/>
      <c r="KB409" s="74"/>
      <c r="KC409" s="74"/>
      <c r="KD409" s="74"/>
      <c r="KE409" s="74"/>
      <c r="KF409" s="74"/>
      <c r="KG409" s="74"/>
      <c r="KH409" s="74"/>
      <c r="KI409" s="74"/>
      <c r="KJ409" s="74"/>
      <c r="KK409" s="74"/>
      <c r="KL409" s="74"/>
      <c r="KM409" s="74"/>
      <c r="KN409" s="74"/>
      <c r="KO409" s="74"/>
      <c r="KP409" s="74"/>
      <c r="KQ409" s="74"/>
      <c r="KR409" s="74"/>
      <c r="KS409" s="74"/>
      <c r="KT409" s="74"/>
      <c r="KU409" s="74"/>
      <c r="KV409" s="74"/>
      <c r="KW409" s="74"/>
      <c r="KX409" s="74"/>
      <c r="KY409" s="74"/>
      <c r="KZ409" s="74"/>
      <c r="LA409" s="74"/>
      <c r="LB409" s="74"/>
      <c r="LC409" s="74"/>
      <c r="LD409" s="74"/>
      <c r="LE409" s="74"/>
      <c r="LF409" s="74"/>
      <c r="LG409" s="74"/>
      <c r="LH409" s="74"/>
      <c r="LI409" s="74"/>
      <c r="LJ409" s="74"/>
      <c r="LK409" s="74"/>
      <c r="LL409" s="74"/>
      <c r="LM409" s="74"/>
      <c r="LN409" s="74"/>
      <c r="LO409" s="74"/>
      <c r="LP409" s="74"/>
      <c r="LQ409" s="74"/>
      <c r="LR409" s="74"/>
      <c r="LS409" s="74"/>
      <c r="LT409" s="74"/>
      <c r="LU409" s="74"/>
      <c r="LV409" s="74"/>
      <c r="LW409" s="74"/>
      <c r="LX409" s="74"/>
      <c r="LY409" s="74"/>
      <c r="LZ409" s="74"/>
      <c r="MA409" s="74"/>
      <c r="MB409" s="74"/>
      <c r="MC409" s="74"/>
      <c r="MD409" s="74"/>
      <c r="ME409" s="74"/>
      <c r="MF409" s="74"/>
      <c r="MG409" s="74"/>
      <c r="MH409" s="74"/>
      <c r="MI409" s="74"/>
      <c r="MJ409" s="74"/>
      <c r="MK409" s="74"/>
      <c r="ML409" s="74"/>
      <c r="MM409" s="74"/>
      <c r="MN409" s="74"/>
      <c r="MO409" s="74"/>
      <c r="MP409" s="74"/>
      <c r="MQ409" s="74"/>
      <c r="MR409" s="74"/>
      <c r="MS409" s="74"/>
      <c r="MT409" s="74"/>
      <c r="MU409" s="74"/>
      <c r="MV409" s="74"/>
      <c r="MW409" s="74"/>
      <c r="MX409" s="74"/>
      <c r="MY409" s="74"/>
      <c r="MZ409" s="74"/>
      <c r="NA409" s="74"/>
      <c r="NB409" s="74"/>
      <c r="NC409" s="74"/>
      <c r="ND409" s="74"/>
      <c r="NE409" s="74"/>
      <c r="NF409" s="74"/>
      <c r="NG409" s="74"/>
      <c r="NH409" s="74"/>
      <c r="NI409" s="74"/>
      <c r="NJ409" s="74"/>
      <c r="NK409" s="74"/>
      <c r="NL409" s="74"/>
      <c r="NM409" s="74"/>
      <c r="NN409" s="74"/>
      <c r="NO409" s="74"/>
      <c r="NP409" s="74"/>
      <c r="NQ409" s="74"/>
      <c r="NR409" s="74"/>
      <c r="NS409" s="74"/>
      <c r="NT409" s="74"/>
      <c r="NU409" s="74"/>
      <c r="NV409" s="74"/>
      <c r="NW409" s="74"/>
      <c r="NX409" s="74"/>
      <c r="NY409" s="74"/>
      <c r="NZ409" s="74"/>
      <c r="OA409" s="74"/>
      <c r="OB409" s="74"/>
      <c r="OC409" s="74"/>
      <c r="OD409" s="74"/>
      <c r="OE409" s="74"/>
      <c r="OF409" s="74"/>
      <c r="OG409" s="74"/>
      <c r="OH409" s="74"/>
      <c r="OI409" s="74"/>
      <c r="OJ409" s="74"/>
      <c r="OK409" s="74"/>
      <c r="OL409" s="74"/>
      <c r="OM409" s="74"/>
      <c r="ON409" s="74"/>
      <c r="OO409" s="74"/>
      <c r="OP409" s="74"/>
      <c r="OQ409" s="74"/>
      <c r="OR409" s="74"/>
      <c r="OS409" s="74"/>
      <c r="OT409" s="74"/>
      <c r="OU409" s="74"/>
      <c r="OV409" s="74"/>
      <c r="OW409" s="74"/>
      <c r="OX409" s="74"/>
      <c r="OY409" s="74"/>
      <c r="OZ409" s="74"/>
      <c r="PA409" s="74"/>
      <c r="PB409" s="74"/>
      <c r="PC409" s="74"/>
      <c r="PD409" s="74"/>
      <c r="PE409" s="74"/>
      <c r="PF409" s="74"/>
      <c r="PG409" s="74"/>
      <c r="PH409" s="74"/>
      <c r="PI409" s="74"/>
      <c r="PJ409" s="74"/>
      <c r="PK409" s="74"/>
      <c r="PL409" s="74"/>
      <c r="PM409" s="74"/>
      <c r="PN409" s="74"/>
      <c r="PO409" s="74"/>
      <c r="PP409" s="74"/>
      <c r="PQ409" s="74"/>
      <c r="PR409" s="74"/>
      <c r="PS409" s="74"/>
      <c r="PT409" s="74"/>
      <c r="PU409" s="69"/>
      <c r="PV409" s="69"/>
      <c r="PW409" s="69"/>
      <c r="PX409" s="69"/>
      <c r="PY409" s="69"/>
    </row>
    <row r="410" spans="2:441" x14ac:dyDescent="0.2">
      <c r="C410" s="1"/>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69"/>
      <c r="BD410" s="69"/>
      <c r="BE410" s="69"/>
      <c r="BF410" s="69"/>
      <c r="BG410" s="69"/>
      <c r="BH410" s="69"/>
      <c r="BI410" s="69"/>
      <c r="BJ410" s="69"/>
      <c r="BK410" s="69"/>
      <c r="BL410" s="69"/>
      <c r="BM410" s="69"/>
      <c r="BN410" s="69"/>
      <c r="BO410" s="69"/>
      <c r="BP410" s="69"/>
      <c r="BQ410" s="69"/>
      <c r="BR410" s="69"/>
      <c r="BS410" s="69"/>
      <c r="BT410" s="69"/>
      <c r="BU410" s="69"/>
      <c r="BV410" s="69"/>
      <c r="BW410" s="69"/>
      <c r="BX410" s="69"/>
      <c r="BY410" s="69"/>
      <c r="BZ410" s="69"/>
      <c r="CA410" s="69"/>
      <c r="CB410" s="69"/>
      <c r="CC410" s="69"/>
      <c r="CD410" s="69"/>
      <c r="CE410" s="69"/>
      <c r="CF410" s="69"/>
      <c r="CG410" s="69"/>
      <c r="CH410" s="69"/>
      <c r="CI410" s="69"/>
      <c r="CJ410" s="69"/>
      <c r="CK410" s="69"/>
      <c r="CL410" s="69"/>
      <c r="CM410" s="69"/>
      <c r="CN410" s="69"/>
      <c r="CO410" s="69"/>
      <c r="CP410" s="69"/>
      <c r="CQ410" s="69"/>
      <c r="CR410" s="69"/>
      <c r="CS410" s="69"/>
      <c r="CT410" s="69"/>
      <c r="CU410" s="69"/>
      <c r="CV410" s="79"/>
      <c r="CW410" s="79"/>
      <c r="CX410" s="79"/>
      <c r="CY410" s="79"/>
      <c r="CZ410" s="79"/>
      <c r="DA410" s="79"/>
      <c r="DB410" s="79"/>
      <c r="DC410" s="79"/>
      <c r="DD410" s="79"/>
      <c r="DE410" s="79"/>
      <c r="DF410" s="79"/>
      <c r="DG410" s="69"/>
      <c r="DH410" s="69"/>
      <c r="DI410" s="69"/>
      <c r="DJ410" s="69"/>
      <c r="DK410" s="69"/>
      <c r="DL410" s="69"/>
      <c r="DM410" s="69"/>
      <c r="DN410" s="69"/>
      <c r="DO410" s="69"/>
      <c r="DP410" s="69"/>
      <c r="DQ410" s="69"/>
      <c r="DR410" s="69"/>
      <c r="DS410" s="69"/>
      <c r="DT410" s="69"/>
      <c r="DU410" s="69"/>
      <c r="DV410" s="69"/>
      <c r="DW410" s="69"/>
      <c r="DX410" s="69"/>
      <c r="DY410" s="69"/>
      <c r="DZ410" s="69"/>
      <c r="EA410" s="69"/>
      <c r="EB410" s="69"/>
      <c r="EC410" s="69"/>
      <c r="ED410" s="69"/>
      <c r="EE410" s="69"/>
      <c r="EF410" s="69"/>
      <c r="EG410" s="69"/>
      <c r="EH410" s="69"/>
      <c r="EI410" s="69"/>
      <c r="EJ410" s="69"/>
      <c r="EK410" s="69"/>
      <c r="EL410" s="69"/>
      <c r="EM410" s="69"/>
      <c r="EN410" s="69"/>
      <c r="EO410" s="69"/>
      <c r="EP410" s="69"/>
      <c r="EQ410" s="69"/>
      <c r="ER410" s="69"/>
      <c r="ES410" s="69"/>
      <c r="ET410" s="69"/>
      <c r="EU410" s="69"/>
      <c r="EV410" s="69"/>
      <c r="EW410" s="69"/>
      <c r="EX410" s="69"/>
      <c r="EY410" s="69"/>
      <c r="EZ410" s="69"/>
      <c r="FA410" s="69"/>
      <c r="FB410" s="69"/>
      <c r="FC410" s="69"/>
      <c r="FD410" s="69"/>
      <c r="FE410" s="69"/>
      <c r="FF410" s="69"/>
      <c r="GP410" s="46"/>
      <c r="GV410" s="69"/>
      <c r="GW410" s="69"/>
      <c r="GX410" s="69"/>
      <c r="GY410" s="69"/>
      <c r="GZ410" s="69"/>
      <c r="HA410" s="69"/>
      <c r="HB410" s="69"/>
      <c r="HC410" s="69"/>
      <c r="HD410" s="69"/>
      <c r="HE410" s="69"/>
      <c r="HF410" s="69"/>
      <c r="HG410" s="69"/>
      <c r="IQ410" s="46"/>
      <c r="JC410" s="44"/>
      <c r="JV410" s="44"/>
    </row>
    <row r="411" spans="2:441" x14ac:dyDescent="0.2">
      <c r="B411" s="48">
        <v>435</v>
      </c>
      <c r="C411" s="1"/>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c r="BI411" s="69"/>
      <c r="BJ411" s="69"/>
      <c r="BK411" s="69"/>
      <c r="BL411" s="69"/>
      <c r="BM411" s="69"/>
      <c r="BN411" s="69"/>
      <c r="BO411" s="69"/>
      <c r="BP411" s="69"/>
      <c r="BQ411" s="69"/>
      <c r="BR411" s="69"/>
      <c r="BS411" s="69"/>
      <c r="BT411" s="69"/>
      <c r="BU411" s="69"/>
      <c r="BV411" s="69"/>
      <c r="BW411" s="69"/>
      <c r="BX411" s="69"/>
      <c r="BY411" s="69"/>
      <c r="BZ411" s="69"/>
      <c r="CA411" s="69"/>
      <c r="CB411" s="69"/>
      <c r="CC411" s="69"/>
      <c r="CD411" s="69"/>
      <c r="CE411" s="69"/>
      <c r="CF411" s="69"/>
      <c r="CG411" s="69"/>
      <c r="CH411" s="69"/>
      <c r="CI411" s="69"/>
      <c r="CJ411" s="69"/>
      <c r="CK411" s="69"/>
      <c r="CL411" s="69"/>
      <c r="CM411" s="69"/>
      <c r="CN411" s="69"/>
      <c r="CO411" s="69"/>
      <c r="CP411" s="69"/>
      <c r="CQ411" s="69"/>
      <c r="CR411" s="69"/>
      <c r="CS411" s="69"/>
      <c r="CT411" s="69"/>
      <c r="CU411" s="69"/>
      <c r="CV411" s="79"/>
      <c r="CW411" s="79"/>
      <c r="CX411" s="79"/>
      <c r="CY411" s="79"/>
      <c r="CZ411" s="79"/>
      <c r="DA411" s="79"/>
      <c r="DB411" s="79"/>
      <c r="DC411" s="79"/>
      <c r="DD411" s="79"/>
      <c r="DE411" s="79"/>
      <c r="DF411" s="79"/>
      <c r="DG411" s="69"/>
      <c r="DH411" s="69"/>
      <c r="DI411" s="69"/>
      <c r="DJ411" s="69"/>
      <c r="DK411" s="69"/>
      <c r="DL411" s="69"/>
      <c r="DM411" s="69"/>
      <c r="DN411" s="69"/>
      <c r="DO411" s="69"/>
      <c r="DP411" s="69"/>
      <c r="DQ411" s="69"/>
      <c r="DR411" s="69"/>
      <c r="DS411" s="69"/>
      <c r="DT411" s="69"/>
      <c r="DU411" s="69"/>
      <c r="DV411" s="69"/>
      <c r="DW411" s="69"/>
      <c r="DX411" s="69"/>
      <c r="DY411" s="69"/>
      <c r="DZ411" s="69"/>
      <c r="EA411" s="69"/>
      <c r="EB411" s="69"/>
      <c r="EC411" s="69"/>
      <c r="ED411" s="69"/>
      <c r="EE411" s="69"/>
      <c r="EF411" s="69"/>
      <c r="EG411" s="69"/>
      <c r="EH411" s="69"/>
      <c r="EI411" s="69"/>
      <c r="EJ411" s="69"/>
      <c r="EK411" s="69"/>
      <c r="EL411" s="69"/>
      <c r="EM411" s="69"/>
      <c r="EN411" s="69"/>
      <c r="EO411" s="69"/>
      <c r="EP411" s="69"/>
      <c r="EQ411" s="69"/>
      <c r="ER411" s="69"/>
      <c r="ES411" s="69"/>
      <c r="ET411" s="69"/>
      <c r="EU411" s="69"/>
      <c r="EV411" s="69"/>
      <c r="EW411" s="69"/>
      <c r="EX411" s="69"/>
      <c r="EY411" s="69"/>
      <c r="EZ411" s="69"/>
      <c r="FA411" s="69"/>
      <c r="FB411" s="69"/>
      <c r="FC411" s="69"/>
      <c r="FD411" s="69"/>
      <c r="FE411" s="69"/>
      <c r="FF411" s="69"/>
      <c r="GP411" s="46"/>
      <c r="GV411" s="69"/>
      <c r="GW411" s="69"/>
      <c r="GX411" s="69"/>
      <c r="GY411" s="69"/>
      <c r="GZ411" s="69"/>
      <c r="HA411" s="69"/>
      <c r="HB411" s="69"/>
      <c r="HC411" s="69"/>
      <c r="HD411" s="69"/>
      <c r="HE411" s="69"/>
      <c r="HF411" s="69"/>
      <c r="HG411" s="69"/>
      <c r="IQ411" s="46"/>
      <c r="JC411" s="44"/>
      <c r="JV411" s="44"/>
    </row>
    <row r="412" spans="2:441" x14ac:dyDescent="0.2">
      <c r="B412" s="43">
        <v>1</v>
      </c>
      <c r="C412" s="83">
        <f ca="1">OFFSET($F$411,$B412,$E$4)</f>
        <v>7</v>
      </c>
      <c r="G412">
        <v>4</v>
      </c>
      <c r="H412">
        <v>9</v>
      </c>
      <c r="I412">
        <v>5</v>
      </c>
      <c r="J412">
        <v>6</v>
      </c>
      <c r="K412">
        <v>2</v>
      </c>
      <c r="L412">
        <v>3</v>
      </c>
      <c r="M412">
        <v>7</v>
      </c>
      <c r="N412">
        <v>5</v>
      </c>
      <c r="O412">
        <v>9</v>
      </c>
      <c r="P412">
        <v>15</v>
      </c>
      <c r="Q412">
        <v>5</v>
      </c>
      <c r="R412">
        <v>6</v>
      </c>
      <c r="S412">
        <v>10</v>
      </c>
      <c r="T412">
        <v>15</v>
      </c>
      <c r="U412">
        <v>3</v>
      </c>
      <c r="V412">
        <v>2</v>
      </c>
      <c r="W412">
        <v>1</v>
      </c>
      <c r="Z412">
        <v>8</v>
      </c>
      <c r="AA412">
        <v>10</v>
      </c>
      <c r="AB412" s="1">
        <v>11</v>
      </c>
      <c r="AC412" s="1">
        <v>6</v>
      </c>
      <c r="AD412" s="1">
        <v>3</v>
      </c>
      <c r="AE412" s="1">
        <v>10</v>
      </c>
      <c r="AF412" s="1">
        <v>9</v>
      </c>
      <c r="AG412" s="1">
        <v>7</v>
      </c>
      <c r="AP412" s="46"/>
      <c r="BS412" s="44"/>
      <c r="DT412" s="105"/>
      <c r="DU412" s="105"/>
      <c r="DV412" s="105"/>
      <c r="DW412" s="105"/>
      <c r="DY412" s="105"/>
      <c r="EA412" s="105"/>
      <c r="EG412" s="105"/>
      <c r="FI412" s="1"/>
      <c r="FU412" s="105"/>
      <c r="FV412" s="105"/>
      <c r="FW412" s="105"/>
      <c r="FX412" s="105"/>
      <c r="FZ412" s="105"/>
      <c r="GB412" s="105"/>
      <c r="GH412" s="105"/>
      <c r="GJ412" s="1"/>
      <c r="GL412" s="1"/>
      <c r="GP412" s="1"/>
      <c r="HJ412" s="1"/>
      <c r="IK412" s="1"/>
      <c r="IM412" s="1"/>
      <c r="IQ412" s="1"/>
      <c r="JC412" s="44"/>
      <c r="JV412" s="44"/>
    </row>
    <row r="413" spans="2:441" x14ac:dyDescent="0.2">
      <c r="B413" s="43">
        <v>2</v>
      </c>
      <c r="C413" s="83">
        <f t="shared" ref="C413:C435" ca="1" si="36">OFFSET($F$411,$B413,$E$4)</f>
        <v>0</v>
      </c>
      <c r="G413">
        <v>1</v>
      </c>
      <c r="H413">
        <v>1</v>
      </c>
      <c r="I413">
        <v>1</v>
      </c>
      <c r="J413">
        <v>1</v>
      </c>
      <c r="K413"/>
      <c r="L413">
        <v>2</v>
      </c>
      <c r="M413">
        <v>2</v>
      </c>
      <c r="N413"/>
      <c r="O413">
        <v>1</v>
      </c>
      <c r="P413">
        <v>1</v>
      </c>
      <c r="Q413">
        <v>1</v>
      </c>
      <c r="R413">
        <v>2</v>
      </c>
      <c r="S413">
        <v>2</v>
      </c>
      <c r="T413">
        <v>2</v>
      </c>
      <c r="U413">
        <v>2</v>
      </c>
      <c r="V413"/>
      <c r="W413"/>
      <c r="Z413">
        <v>3</v>
      </c>
      <c r="AA413">
        <v>2</v>
      </c>
      <c r="AB413" s="1">
        <v>1</v>
      </c>
      <c r="AC413" s="1">
        <v>3</v>
      </c>
      <c r="AD413" s="1">
        <v>1</v>
      </c>
      <c r="AE413" s="1">
        <v>2</v>
      </c>
      <c r="AP413" s="46"/>
      <c r="BS413" s="44"/>
      <c r="DU413" s="1"/>
      <c r="FI413" s="1"/>
      <c r="GJ413" s="1"/>
      <c r="GL413" s="1"/>
      <c r="GP413" s="1"/>
      <c r="HJ413" s="1"/>
      <c r="IK413" s="1"/>
      <c r="IM413" s="1"/>
      <c r="IQ413" s="1"/>
      <c r="JC413" s="44"/>
      <c r="JV413" s="44"/>
    </row>
    <row r="414" spans="2:441" x14ac:dyDescent="0.2">
      <c r="B414" s="43">
        <v>3</v>
      </c>
      <c r="C414" s="83">
        <f t="shared" ca="1" si="36"/>
        <v>0</v>
      </c>
      <c r="G414"/>
      <c r="H414">
        <v>1</v>
      </c>
      <c r="I414">
        <v>3</v>
      </c>
      <c r="J414">
        <v>1</v>
      </c>
      <c r="K414">
        <v>3</v>
      </c>
      <c r="L414">
        <v>3</v>
      </c>
      <c r="M414">
        <v>3</v>
      </c>
      <c r="N414">
        <v>1</v>
      </c>
      <c r="O414">
        <v>1</v>
      </c>
      <c r="P414">
        <v>1</v>
      </c>
      <c r="Q414">
        <v>2</v>
      </c>
      <c r="R414">
        <v>2</v>
      </c>
      <c r="S414">
        <v>2</v>
      </c>
      <c r="T414"/>
      <c r="U414"/>
      <c r="V414"/>
      <c r="W414"/>
      <c r="Z414">
        <v>3</v>
      </c>
      <c r="AA414">
        <v>3</v>
      </c>
      <c r="AB414" s="1">
        <v>6</v>
      </c>
      <c r="AE414" s="1">
        <v>2</v>
      </c>
      <c r="AF414" s="1">
        <v>1</v>
      </c>
      <c r="AP414" s="46"/>
      <c r="BS414" s="44"/>
      <c r="DU414" s="1"/>
      <c r="FI414" s="1"/>
      <c r="GJ414" s="1"/>
      <c r="GL414" s="1"/>
      <c r="GP414" s="1"/>
      <c r="HJ414" s="1"/>
      <c r="IK414" s="1"/>
      <c r="IM414" s="1"/>
      <c r="IQ414" s="1"/>
      <c r="JC414" s="44"/>
      <c r="JV414" s="44"/>
    </row>
    <row r="415" spans="2:441" x14ac:dyDescent="0.2">
      <c r="B415" s="43">
        <v>4</v>
      </c>
      <c r="C415" s="83">
        <f t="shared" ca="1" si="36"/>
        <v>0</v>
      </c>
      <c r="G415">
        <v>1</v>
      </c>
      <c r="H415">
        <v>2</v>
      </c>
      <c r="I415">
        <v>1</v>
      </c>
      <c r="J415">
        <v>1</v>
      </c>
      <c r="K415"/>
      <c r="L415">
        <v>2</v>
      </c>
      <c r="M415">
        <v>1</v>
      </c>
      <c r="N415"/>
      <c r="O415">
        <v>2</v>
      </c>
      <c r="P415">
        <v>1</v>
      </c>
      <c r="Q415">
        <v>1</v>
      </c>
      <c r="R415">
        <v>1</v>
      </c>
      <c r="S415"/>
      <c r="T415"/>
      <c r="U415">
        <v>1</v>
      </c>
      <c r="V415">
        <v>1</v>
      </c>
      <c r="W415"/>
      <c r="Z415">
        <v>5</v>
      </c>
      <c r="AA415"/>
      <c r="AD415" s="1">
        <v>2</v>
      </c>
      <c r="AP415" s="46"/>
      <c r="BS415" s="44"/>
      <c r="DU415" s="1"/>
      <c r="FI415" s="1"/>
      <c r="GJ415" s="1"/>
      <c r="GL415" s="1"/>
      <c r="GP415" s="1"/>
      <c r="HJ415" s="1"/>
      <c r="IK415" s="1"/>
      <c r="IM415" s="1"/>
      <c r="IQ415" s="1"/>
      <c r="JC415" s="44"/>
      <c r="JV415" s="44"/>
    </row>
    <row r="416" spans="2:441" x14ac:dyDescent="0.2">
      <c r="B416" s="43">
        <v>5</v>
      </c>
      <c r="C416" s="66">
        <f t="shared" ca="1" si="36"/>
        <v>0</v>
      </c>
      <c r="G416">
        <v>3</v>
      </c>
      <c r="H416">
        <v>3</v>
      </c>
      <c r="I416">
        <v>5</v>
      </c>
      <c r="J416">
        <v>5</v>
      </c>
      <c r="K416">
        <v>1</v>
      </c>
      <c r="L416">
        <v>3</v>
      </c>
      <c r="M416">
        <v>2</v>
      </c>
      <c r="N416">
        <v>1</v>
      </c>
      <c r="O416"/>
      <c r="P416">
        <v>3</v>
      </c>
      <c r="Q416">
        <v>1</v>
      </c>
      <c r="R416">
        <v>4</v>
      </c>
      <c r="S416">
        <v>2</v>
      </c>
      <c r="T416">
        <v>5</v>
      </c>
      <c r="U416"/>
      <c r="V416"/>
      <c r="W416"/>
      <c r="Z416">
        <v>4</v>
      </c>
      <c r="AA416">
        <v>4</v>
      </c>
      <c r="AB416" s="1">
        <v>2</v>
      </c>
      <c r="AC416" s="1">
        <v>1</v>
      </c>
      <c r="AE416" s="1">
        <v>1</v>
      </c>
      <c r="AF416" s="1">
        <v>1</v>
      </c>
      <c r="AP416" s="46"/>
      <c r="BS416" s="44"/>
      <c r="DU416" s="1"/>
      <c r="FI416" s="1"/>
      <c r="GJ416" s="1"/>
      <c r="GL416" s="1"/>
      <c r="GP416" s="1"/>
      <c r="HJ416" s="1"/>
      <c r="IK416" s="1"/>
      <c r="IM416" s="1"/>
      <c r="IQ416" s="1"/>
      <c r="JC416" s="44"/>
      <c r="JV416" s="44"/>
    </row>
    <row r="417" spans="1:282" x14ac:dyDescent="0.2">
      <c r="B417" s="43">
        <v>6</v>
      </c>
      <c r="C417" s="66">
        <f t="shared" ca="1" si="36"/>
        <v>0</v>
      </c>
      <c r="G417">
        <v>4</v>
      </c>
      <c r="H417">
        <v>1</v>
      </c>
      <c r="I417">
        <v>2</v>
      </c>
      <c r="J417">
        <v>2</v>
      </c>
      <c r="K417">
        <v>1</v>
      </c>
      <c r="L417">
        <v>3</v>
      </c>
      <c r="M417">
        <v>1</v>
      </c>
      <c r="N417">
        <v>1</v>
      </c>
      <c r="O417">
        <v>1</v>
      </c>
      <c r="P417">
        <v>1</v>
      </c>
      <c r="Q417"/>
      <c r="R417">
        <v>1</v>
      </c>
      <c r="S417">
        <v>2</v>
      </c>
      <c r="T417">
        <v>1</v>
      </c>
      <c r="U417">
        <v>2</v>
      </c>
      <c r="V417"/>
      <c r="W417"/>
      <c r="Z417">
        <v>3</v>
      </c>
      <c r="AA417">
        <v>2</v>
      </c>
      <c r="AD417" s="1">
        <v>1</v>
      </c>
      <c r="AE417" s="1">
        <v>2</v>
      </c>
      <c r="AP417" s="46"/>
      <c r="BS417" s="44"/>
      <c r="DU417" s="1"/>
      <c r="FI417" s="1"/>
      <c r="GJ417" s="1"/>
      <c r="GL417" s="1"/>
      <c r="GP417" s="1"/>
      <c r="HJ417" s="1"/>
      <c r="IK417" s="1"/>
      <c r="IM417" s="1"/>
      <c r="IQ417" s="1"/>
      <c r="JC417" s="44"/>
      <c r="JV417" s="44"/>
    </row>
    <row r="418" spans="1:282" x14ac:dyDescent="0.2">
      <c r="B418" s="43">
        <v>7</v>
      </c>
      <c r="C418" s="66">
        <f t="shared" ca="1" si="36"/>
        <v>1</v>
      </c>
      <c r="G418"/>
      <c r="H418">
        <v>5</v>
      </c>
      <c r="I418">
        <v>1</v>
      </c>
      <c r="J418"/>
      <c r="K418">
        <v>1</v>
      </c>
      <c r="L418">
        <v>3</v>
      </c>
      <c r="M418"/>
      <c r="N418">
        <v>1</v>
      </c>
      <c r="O418">
        <v>2</v>
      </c>
      <c r="P418">
        <v>3</v>
      </c>
      <c r="Q418"/>
      <c r="R418">
        <v>2</v>
      </c>
      <c r="S418">
        <v>1</v>
      </c>
      <c r="T418">
        <v>2</v>
      </c>
      <c r="U418">
        <v>1</v>
      </c>
      <c r="V418">
        <v>1</v>
      </c>
      <c r="W418"/>
      <c r="X418">
        <v>1</v>
      </c>
      <c r="Z418">
        <v>1</v>
      </c>
      <c r="AA418">
        <v>3</v>
      </c>
      <c r="AB418" s="1">
        <v>8</v>
      </c>
      <c r="AC418" s="1">
        <v>3</v>
      </c>
      <c r="AD418" s="1">
        <v>2</v>
      </c>
      <c r="AE418" s="1">
        <v>3</v>
      </c>
      <c r="AF418" s="1">
        <v>2</v>
      </c>
      <c r="AG418" s="1">
        <v>1</v>
      </c>
      <c r="AP418" s="46"/>
      <c r="BS418" s="44"/>
      <c r="DU418" s="1"/>
      <c r="FI418" s="1"/>
      <c r="GJ418" s="1"/>
      <c r="GL418" s="1"/>
      <c r="GP418" s="1"/>
      <c r="HJ418" s="1"/>
      <c r="IK418" s="1"/>
      <c r="IM418" s="1"/>
      <c r="IQ418" s="1"/>
      <c r="JC418" s="44"/>
      <c r="JV418" s="44"/>
    </row>
    <row r="419" spans="1:282" s="162" customFormat="1" x14ac:dyDescent="0.2">
      <c r="A419" s="159"/>
      <c r="B419" s="159">
        <v>8</v>
      </c>
      <c r="C419" s="160">
        <f t="shared" ca="1" si="36"/>
        <v>11</v>
      </c>
      <c r="D419" s="159"/>
      <c r="E419" s="159"/>
      <c r="F419" s="159"/>
      <c r="G419" s="161">
        <v>18</v>
      </c>
      <c r="H419">
        <v>23</v>
      </c>
      <c r="I419" s="161">
        <v>18</v>
      </c>
      <c r="J419" s="161">
        <v>24</v>
      </c>
      <c r="K419">
        <v>13</v>
      </c>
      <c r="L419">
        <v>22</v>
      </c>
      <c r="M419" s="161">
        <v>14</v>
      </c>
      <c r="N419" s="161">
        <v>15</v>
      </c>
      <c r="O419" s="161">
        <v>18</v>
      </c>
      <c r="P419" s="161">
        <v>19</v>
      </c>
      <c r="Q419" s="161">
        <v>17</v>
      </c>
      <c r="R419">
        <v>23</v>
      </c>
      <c r="S419">
        <v>24</v>
      </c>
      <c r="T419">
        <v>15</v>
      </c>
      <c r="U419" s="161">
        <v>8</v>
      </c>
      <c r="V419" s="161">
        <v>2</v>
      </c>
      <c r="W419" s="161">
        <v>2</v>
      </c>
      <c r="X419" s="161">
        <v>1</v>
      </c>
      <c r="Y419" s="162">
        <v>2</v>
      </c>
      <c r="Z419" s="161">
        <v>13</v>
      </c>
      <c r="AA419" s="161">
        <v>13</v>
      </c>
      <c r="AB419" s="1">
        <v>10</v>
      </c>
      <c r="AC419" s="1">
        <v>14</v>
      </c>
      <c r="AD419" s="1">
        <v>6</v>
      </c>
      <c r="AE419" s="162">
        <v>14</v>
      </c>
      <c r="AF419" s="162">
        <v>9</v>
      </c>
      <c r="AG419" s="162">
        <v>11</v>
      </c>
      <c r="AP419" s="163"/>
      <c r="BS419" s="164"/>
      <c r="IN419" s="164"/>
      <c r="JC419" s="164"/>
      <c r="JF419" s="163"/>
      <c r="JN419" s="164"/>
      <c r="JV419" s="164"/>
    </row>
    <row r="420" spans="1:282" x14ac:dyDescent="0.2">
      <c r="B420" s="43">
        <v>9</v>
      </c>
      <c r="C420" s="66">
        <f t="shared" ca="1" si="36"/>
        <v>1</v>
      </c>
      <c r="G420"/>
      <c r="H420">
        <v>1</v>
      </c>
      <c r="I420">
        <v>1</v>
      </c>
      <c r="J420">
        <v>2</v>
      </c>
      <c r="K420"/>
      <c r="L420">
        <v>1</v>
      </c>
      <c r="M420">
        <v>1</v>
      </c>
      <c r="N420">
        <v>2</v>
      </c>
      <c r="O420">
        <v>1</v>
      </c>
      <c r="P420">
        <v>2</v>
      </c>
      <c r="Q420">
        <v>1</v>
      </c>
      <c r="R420">
        <v>7</v>
      </c>
      <c r="S420">
        <v>3</v>
      </c>
      <c r="T420">
        <v>5</v>
      </c>
      <c r="U420"/>
      <c r="V420">
        <v>1</v>
      </c>
      <c r="W420">
        <v>1</v>
      </c>
      <c r="X420"/>
      <c r="Z420">
        <v>3</v>
      </c>
      <c r="AA420">
        <v>2</v>
      </c>
      <c r="AB420" s="1">
        <v>2</v>
      </c>
      <c r="AC420" s="1">
        <v>1</v>
      </c>
      <c r="AD420" s="1">
        <v>3</v>
      </c>
      <c r="AE420" s="1">
        <v>3</v>
      </c>
      <c r="AF420" s="1">
        <v>2</v>
      </c>
      <c r="AG420" s="1">
        <v>1</v>
      </c>
      <c r="AP420" s="46"/>
      <c r="BS420" s="44"/>
      <c r="DU420" s="1"/>
      <c r="FI420" s="1"/>
      <c r="GJ420" s="1"/>
      <c r="GL420" s="1"/>
      <c r="GP420" s="1"/>
      <c r="HJ420" s="1"/>
      <c r="IK420" s="1"/>
      <c r="IM420" s="1"/>
      <c r="IQ420" s="1"/>
      <c r="JC420" s="44"/>
      <c r="JV420" s="44"/>
    </row>
    <row r="421" spans="1:282" x14ac:dyDescent="0.2">
      <c r="B421" s="43">
        <v>10</v>
      </c>
      <c r="C421" s="66">
        <f t="shared" ca="1" si="36"/>
        <v>6</v>
      </c>
      <c r="G421">
        <v>2</v>
      </c>
      <c r="H421">
        <v>2</v>
      </c>
      <c r="I421">
        <v>2</v>
      </c>
      <c r="J421">
        <v>3</v>
      </c>
      <c r="K421">
        <v>1</v>
      </c>
      <c r="L421">
        <v>2</v>
      </c>
      <c r="M421">
        <v>1</v>
      </c>
      <c r="N421">
        <v>5</v>
      </c>
      <c r="O421">
        <v>5</v>
      </c>
      <c r="P421">
        <v>2</v>
      </c>
      <c r="Q421">
        <v>1</v>
      </c>
      <c r="R421">
        <v>4</v>
      </c>
      <c r="S421">
        <v>2</v>
      </c>
      <c r="T421">
        <v>6</v>
      </c>
      <c r="U421">
        <v>1</v>
      </c>
      <c r="V421"/>
      <c r="W421"/>
      <c r="X421"/>
      <c r="Z421">
        <v>1</v>
      </c>
      <c r="AA421">
        <v>4</v>
      </c>
      <c r="AB421" s="162">
        <v>4</v>
      </c>
      <c r="AC421" s="1">
        <v>3</v>
      </c>
      <c r="AD421" s="162">
        <v>4</v>
      </c>
      <c r="AE421" s="1">
        <v>2</v>
      </c>
      <c r="AF421" s="1">
        <v>2</v>
      </c>
      <c r="AG421" s="1">
        <v>6</v>
      </c>
      <c r="AP421" s="46"/>
      <c r="BS421" s="44"/>
      <c r="DU421" s="1"/>
      <c r="FI421" s="1"/>
      <c r="GJ421" s="1"/>
      <c r="GL421" s="1"/>
      <c r="GP421" s="1"/>
      <c r="HJ421" s="1"/>
      <c r="IK421" s="1"/>
      <c r="IM421" s="1"/>
      <c r="IQ421" s="1"/>
      <c r="JC421" s="44"/>
      <c r="JV421" s="44"/>
    </row>
    <row r="422" spans="1:282" x14ac:dyDescent="0.2">
      <c r="B422" s="43">
        <v>11</v>
      </c>
      <c r="C422" s="66">
        <f t="shared" ca="1" si="36"/>
        <v>1</v>
      </c>
      <c r="G422">
        <v>2</v>
      </c>
      <c r="H422">
        <v>5</v>
      </c>
      <c r="I422">
        <v>1</v>
      </c>
      <c r="J422">
        <v>3</v>
      </c>
      <c r="K422">
        <v>3</v>
      </c>
      <c r="L422">
        <v>3</v>
      </c>
      <c r="M422">
        <v>2</v>
      </c>
      <c r="N422">
        <v>6</v>
      </c>
      <c r="O422">
        <v>3</v>
      </c>
      <c r="P422">
        <v>4</v>
      </c>
      <c r="Q422">
        <v>1</v>
      </c>
      <c r="R422">
        <v>5</v>
      </c>
      <c r="S422">
        <v>4</v>
      </c>
      <c r="T422">
        <v>4</v>
      </c>
      <c r="U422">
        <v>2</v>
      </c>
      <c r="V422"/>
      <c r="W422"/>
      <c r="X422"/>
      <c r="Z422">
        <v>2</v>
      </c>
      <c r="AA422">
        <v>1</v>
      </c>
      <c r="AB422" s="1">
        <v>4</v>
      </c>
      <c r="AC422" s="162">
        <v>5</v>
      </c>
      <c r="AF422" s="1">
        <v>1</v>
      </c>
      <c r="AG422" s="1">
        <v>1</v>
      </c>
      <c r="AP422" s="46"/>
      <c r="BS422" s="44"/>
      <c r="DU422" s="1"/>
      <c r="FI422" s="1"/>
      <c r="GJ422" s="1"/>
      <c r="GL422" s="1"/>
      <c r="GP422" s="1"/>
      <c r="HJ422" s="1"/>
      <c r="IK422" s="1"/>
      <c r="IM422" s="1"/>
      <c r="IQ422" s="1"/>
      <c r="JC422" s="44"/>
      <c r="JV422" s="44"/>
    </row>
    <row r="423" spans="1:282" x14ac:dyDescent="0.2">
      <c r="B423" s="43">
        <v>12</v>
      </c>
      <c r="C423" s="66">
        <f t="shared" ca="1" si="36"/>
        <v>34</v>
      </c>
      <c r="G423">
        <v>9</v>
      </c>
      <c r="H423">
        <v>11</v>
      </c>
      <c r="I423">
        <v>8</v>
      </c>
      <c r="J423">
        <v>7</v>
      </c>
      <c r="K423">
        <v>10</v>
      </c>
      <c r="L423">
        <v>5</v>
      </c>
      <c r="M423">
        <v>11</v>
      </c>
      <c r="N423">
        <v>13</v>
      </c>
      <c r="O423">
        <v>5</v>
      </c>
      <c r="P423">
        <v>10</v>
      </c>
      <c r="Q423">
        <v>6</v>
      </c>
      <c r="R423">
        <v>6</v>
      </c>
      <c r="S423">
        <v>6</v>
      </c>
      <c r="T423">
        <v>14</v>
      </c>
      <c r="U423">
        <v>1</v>
      </c>
      <c r="V423"/>
      <c r="W423">
        <v>1</v>
      </c>
      <c r="X423"/>
      <c r="Z423">
        <v>3</v>
      </c>
      <c r="AA423">
        <v>11</v>
      </c>
      <c r="AB423" s="1">
        <v>6</v>
      </c>
      <c r="AC423" s="1">
        <v>15</v>
      </c>
      <c r="AD423" s="1">
        <v>19</v>
      </c>
      <c r="AE423" s="1">
        <v>8</v>
      </c>
      <c r="AF423" s="1">
        <v>81</v>
      </c>
      <c r="AG423" s="1">
        <v>34</v>
      </c>
      <c r="AP423" s="46"/>
      <c r="BS423" s="44"/>
      <c r="DU423" s="1"/>
      <c r="FI423" s="1"/>
      <c r="GJ423" s="1"/>
      <c r="GL423" s="1"/>
      <c r="GP423" s="1"/>
      <c r="HJ423" s="1"/>
      <c r="IK423" s="1"/>
      <c r="IM423" s="1"/>
      <c r="IQ423" s="1"/>
      <c r="JC423" s="44"/>
      <c r="JV423" s="44"/>
    </row>
    <row r="424" spans="1:282" x14ac:dyDescent="0.2">
      <c r="B424" s="43">
        <v>13</v>
      </c>
      <c r="C424" s="66">
        <f t="shared" ca="1" si="36"/>
        <v>3</v>
      </c>
      <c r="G424">
        <v>1</v>
      </c>
      <c r="H424">
        <v>2</v>
      </c>
      <c r="I424"/>
      <c r="J424">
        <v>1</v>
      </c>
      <c r="K424"/>
      <c r="L424">
        <v>1</v>
      </c>
      <c r="M424">
        <v>1</v>
      </c>
      <c r="N424">
        <v>6</v>
      </c>
      <c r="O424">
        <v>3</v>
      </c>
      <c r="P424">
        <v>2</v>
      </c>
      <c r="Q424">
        <v>4</v>
      </c>
      <c r="R424">
        <v>1</v>
      </c>
      <c r="S424">
        <v>2</v>
      </c>
      <c r="T424">
        <v>1</v>
      </c>
      <c r="U424">
        <v>1</v>
      </c>
      <c r="V424">
        <v>1</v>
      </c>
      <c r="W424">
        <v>1</v>
      </c>
      <c r="X424"/>
      <c r="Z424"/>
      <c r="AA424">
        <v>1</v>
      </c>
      <c r="AD424" s="1">
        <v>1</v>
      </c>
      <c r="AF424" s="1">
        <v>4</v>
      </c>
      <c r="AG424" s="1">
        <v>3</v>
      </c>
      <c r="AP424" s="46"/>
      <c r="BS424" s="44"/>
      <c r="DU424" s="1"/>
      <c r="FI424" s="1"/>
      <c r="GJ424" s="1"/>
      <c r="GL424" s="1"/>
      <c r="GP424" s="1"/>
      <c r="HJ424" s="1"/>
      <c r="IK424" s="1"/>
      <c r="IM424" s="1"/>
      <c r="IQ424" s="1"/>
      <c r="JC424" s="44"/>
      <c r="JV424" s="44"/>
    </row>
    <row r="425" spans="1:282" x14ac:dyDescent="0.2">
      <c r="B425" s="43">
        <v>14</v>
      </c>
      <c r="C425" s="66">
        <f t="shared" ca="1" si="36"/>
        <v>1</v>
      </c>
      <c r="G425">
        <v>2</v>
      </c>
      <c r="H425">
        <v>9</v>
      </c>
      <c r="I425">
        <v>5</v>
      </c>
      <c r="J425">
        <v>4</v>
      </c>
      <c r="K425">
        <v>3</v>
      </c>
      <c r="L425">
        <v>1</v>
      </c>
      <c r="M425">
        <v>7</v>
      </c>
      <c r="N425">
        <v>4</v>
      </c>
      <c r="O425">
        <v>9</v>
      </c>
      <c r="P425">
        <v>6</v>
      </c>
      <c r="Q425">
        <v>2</v>
      </c>
      <c r="R425">
        <v>8</v>
      </c>
      <c r="S425">
        <v>7</v>
      </c>
      <c r="T425">
        <v>12</v>
      </c>
      <c r="U425">
        <v>4</v>
      </c>
      <c r="V425">
        <v>1</v>
      </c>
      <c r="W425">
        <v>3</v>
      </c>
      <c r="X425"/>
      <c r="Z425">
        <v>5</v>
      </c>
      <c r="AA425">
        <v>11</v>
      </c>
      <c r="AB425" s="1">
        <v>11</v>
      </c>
      <c r="AC425" s="1">
        <v>5</v>
      </c>
      <c r="AD425" s="1">
        <v>11</v>
      </c>
      <c r="AE425" s="1">
        <v>3</v>
      </c>
      <c r="AF425" s="1">
        <v>8</v>
      </c>
      <c r="AG425" s="1">
        <v>1</v>
      </c>
      <c r="AP425" s="46"/>
      <c r="BS425" s="44"/>
      <c r="DU425" s="1"/>
      <c r="FI425" s="1"/>
      <c r="GJ425" s="1"/>
      <c r="GL425" s="1"/>
      <c r="GP425" s="1"/>
      <c r="HJ425" s="1"/>
      <c r="IK425" s="1"/>
      <c r="IM425" s="1"/>
      <c r="IQ425" s="1"/>
      <c r="JC425" s="44"/>
      <c r="JV425" s="44"/>
    </row>
    <row r="426" spans="1:282" x14ac:dyDescent="0.2">
      <c r="B426" s="43">
        <v>15</v>
      </c>
      <c r="C426" s="66">
        <f t="shared" ca="1" si="36"/>
        <v>5</v>
      </c>
      <c r="G426">
        <v>13</v>
      </c>
      <c r="H426">
        <v>10</v>
      </c>
      <c r="I426">
        <v>14</v>
      </c>
      <c r="J426">
        <v>15</v>
      </c>
      <c r="K426">
        <v>10</v>
      </c>
      <c r="L426">
        <v>13</v>
      </c>
      <c r="M426">
        <v>9</v>
      </c>
      <c r="N426">
        <v>15</v>
      </c>
      <c r="O426">
        <v>18</v>
      </c>
      <c r="P426">
        <v>11</v>
      </c>
      <c r="Q426">
        <v>17</v>
      </c>
      <c r="R426">
        <v>18</v>
      </c>
      <c r="S426">
        <v>23</v>
      </c>
      <c r="T426">
        <v>28</v>
      </c>
      <c r="U426">
        <v>9</v>
      </c>
      <c r="V426">
        <v>1</v>
      </c>
      <c r="W426">
        <v>1</v>
      </c>
      <c r="X426"/>
      <c r="Y426" s="1">
        <v>1</v>
      </c>
      <c r="Z426">
        <v>15</v>
      </c>
      <c r="AA426">
        <v>16</v>
      </c>
      <c r="AB426" s="1">
        <v>17</v>
      </c>
      <c r="AC426" s="1">
        <v>11</v>
      </c>
      <c r="AD426" s="1">
        <v>16</v>
      </c>
      <c r="AE426" s="1">
        <v>10</v>
      </c>
      <c r="AF426" s="1">
        <v>9</v>
      </c>
      <c r="AG426" s="1">
        <v>5</v>
      </c>
      <c r="AP426" s="46"/>
      <c r="BS426" s="44"/>
      <c r="DU426" s="1"/>
      <c r="FI426" s="1"/>
      <c r="GJ426" s="1"/>
      <c r="GL426" s="1"/>
      <c r="GP426" s="1"/>
      <c r="HJ426" s="1"/>
      <c r="IK426" s="1"/>
      <c r="IM426" s="1"/>
      <c r="IQ426" s="1"/>
      <c r="JC426" s="44"/>
      <c r="JV426" s="44"/>
    </row>
    <row r="427" spans="1:282" x14ac:dyDescent="0.2">
      <c r="B427" s="43">
        <v>16</v>
      </c>
      <c r="C427" s="66">
        <f t="shared" ca="1" si="36"/>
        <v>1</v>
      </c>
      <c r="G427">
        <v>1</v>
      </c>
      <c r="H427">
        <v>6</v>
      </c>
      <c r="I427">
        <v>3</v>
      </c>
      <c r="J427">
        <v>1</v>
      </c>
      <c r="K427">
        <v>3</v>
      </c>
      <c r="L427">
        <v>3</v>
      </c>
      <c r="M427">
        <v>5</v>
      </c>
      <c r="N427">
        <v>1</v>
      </c>
      <c r="O427">
        <v>3</v>
      </c>
      <c r="P427">
        <v>3</v>
      </c>
      <c r="Q427">
        <v>1</v>
      </c>
      <c r="R427">
        <v>4</v>
      </c>
      <c r="S427">
        <v>3</v>
      </c>
      <c r="T427">
        <v>4</v>
      </c>
      <c r="U427">
        <v>3</v>
      </c>
      <c r="V427"/>
      <c r="W427"/>
      <c r="X427"/>
      <c r="Z427">
        <v>5</v>
      </c>
      <c r="AA427">
        <v>5</v>
      </c>
      <c r="AB427" s="1">
        <v>8</v>
      </c>
      <c r="AC427" s="1">
        <v>2</v>
      </c>
      <c r="AD427" s="1">
        <v>1</v>
      </c>
      <c r="AE427" s="1">
        <v>3</v>
      </c>
      <c r="AG427" s="1">
        <v>1</v>
      </c>
      <c r="AP427" s="46"/>
      <c r="BS427" s="44"/>
      <c r="DU427" s="1"/>
      <c r="FI427" s="1"/>
      <c r="GJ427" s="1"/>
      <c r="GL427" s="1"/>
      <c r="GP427" s="1"/>
      <c r="HJ427" s="1"/>
      <c r="IK427" s="1"/>
      <c r="IM427" s="1"/>
      <c r="IQ427" s="1"/>
      <c r="JC427" s="44"/>
      <c r="JV427" s="44"/>
    </row>
    <row r="428" spans="1:282" x14ac:dyDescent="0.2">
      <c r="B428" s="43">
        <v>17</v>
      </c>
      <c r="C428" s="66">
        <f t="shared" ca="1" si="36"/>
        <v>0</v>
      </c>
      <c r="G428">
        <v>2</v>
      </c>
      <c r="H428">
        <v>4</v>
      </c>
      <c r="I428">
        <v>2</v>
      </c>
      <c r="J428">
        <v>10</v>
      </c>
      <c r="K428">
        <v>3</v>
      </c>
      <c r="L428">
        <v>5</v>
      </c>
      <c r="M428">
        <v>7</v>
      </c>
      <c r="N428">
        <v>5</v>
      </c>
      <c r="O428">
        <v>5</v>
      </c>
      <c r="P428">
        <v>7</v>
      </c>
      <c r="Q428">
        <v>6</v>
      </c>
      <c r="R428"/>
      <c r="S428">
        <v>6</v>
      </c>
      <c r="T428">
        <v>2</v>
      </c>
      <c r="U428">
        <v>1</v>
      </c>
      <c r="V428">
        <v>1</v>
      </c>
      <c r="W428"/>
      <c r="X428"/>
      <c r="Z428">
        <v>1</v>
      </c>
      <c r="AA428">
        <v>3</v>
      </c>
      <c r="AB428" s="1">
        <v>1</v>
      </c>
      <c r="AC428" s="1">
        <v>1</v>
      </c>
      <c r="AD428" s="1">
        <v>7</v>
      </c>
      <c r="AE428" s="1">
        <v>2</v>
      </c>
      <c r="AF428" s="1">
        <v>2</v>
      </c>
      <c r="AP428" s="46"/>
      <c r="BS428" s="44"/>
      <c r="DU428" s="1"/>
      <c r="FI428" s="1"/>
      <c r="GJ428" s="1"/>
      <c r="GL428" s="1"/>
      <c r="GP428" s="1"/>
      <c r="HJ428" s="1"/>
      <c r="IK428" s="1"/>
      <c r="IM428" s="1"/>
      <c r="IQ428" s="1"/>
      <c r="JC428" s="44"/>
      <c r="JV428" s="44"/>
    </row>
    <row r="429" spans="1:282" x14ac:dyDescent="0.2">
      <c r="B429" s="43">
        <v>18</v>
      </c>
      <c r="C429" s="66">
        <f t="shared" ca="1" si="36"/>
        <v>3</v>
      </c>
      <c r="G429">
        <v>3</v>
      </c>
      <c r="H429">
        <v>5</v>
      </c>
      <c r="I429">
        <v>2</v>
      </c>
      <c r="J429">
        <v>1</v>
      </c>
      <c r="K429">
        <v>1</v>
      </c>
      <c r="L429">
        <v>1</v>
      </c>
      <c r="M429">
        <v>2</v>
      </c>
      <c r="N429">
        <v>5</v>
      </c>
      <c r="O429">
        <v>1</v>
      </c>
      <c r="P429">
        <v>7</v>
      </c>
      <c r="Q429">
        <v>4</v>
      </c>
      <c r="R429">
        <v>6</v>
      </c>
      <c r="S429">
        <v>3</v>
      </c>
      <c r="T429">
        <v>8</v>
      </c>
      <c r="U429">
        <v>1</v>
      </c>
      <c r="V429">
        <v>1</v>
      </c>
      <c r="W429"/>
      <c r="X429">
        <v>1</v>
      </c>
      <c r="Z429">
        <v>5</v>
      </c>
      <c r="AA429">
        <v>3</v>
      </c>
      <c r="AB429" s="1">
        <v>1</v>
      </c>
      <c r="AC429" s="1">
        <v>3</v>
      </c>
      <c r="AD429" s="1">
        <v>2</v>
      </c>
      <c r="AF429" s="1">
        <v>6</v>
      </c>
      <c r="AG429" s="1">
        <v>3</v>
      </c>
      <c r="AP429" s="46"/>
      <c r="BS429" s="44"/>
      <c r="DU429" s="1"/>
      <c r="FI429" s="1"/>
      <c r="GJ429" s="1"/>
      <c r="GL429" s="1"/>
      <c r="GP429" s="1"/>
      <c r="HJ429" s="1"/>
      <c r="IK429" s="1"/>
      <c r="IM429" s="1"/>
      <c r="IQ429" s="1"/>
      <c r="JC429" s="44"/>
      <c r="JV429" s="44"/>
    </row>
    <row r="430" spans="1:282" s="162" customFormat="1" x14ac:dyDescent="0.2">
      <c r="A430" s="159"/>
      <c r="B430" s="159">
        <v>19</v>
      </c>
      <c r="C430" s="160">
        <f t="shared" ca="1" si="36"/>
        <v>0</v>
      </c>
      <c r="D430" s="159"/>
      <c r="E430" s="159"/>
      <c r="F430" s="159"/>
      <c r="G430" s="161">
        <v>1</v>
      </c>
      <c r="H430" s="161">
        <v>1</v>
      </c>
      <c r="I430" s="161"/>
      <c r="J430" s="161">
        <v>1</v>
      </c>
      <c r="K430" s="161"/>
      <c r="L430" s="161">
        <v>1</v>
      </c>
      <c r="M430" s="161">
        <v>3</v>
      </c>
      <c r="N430" s="161">
        <v>1</v>
      </c>
      <c r="O430">
        <v>2</v>
      </c>
      <c r="P430" s="161">
        <v>2</v>
      </c>
      <c r="Q430" s="161">
        <v>2</v>
      </c>
      <c r="R430" s="161"/>
      <c r="S430" s="161">
        <v>1</v>
      </c>
      <c r="T430" s="161">
        <v>3</v>
      </c>
      <c r="U430" s="161"/>
      <c r="V430" s="161"/>
      <c r="W430" s="161"/>
      <c r="X430" s="161"/>
      <c r="Y430" s="162">
        <v>1</v>
      </c>
      <c r="Z430" s="161">
        <v>1</v>
      </c>
      <c r="AA430" s="161">
        <v>1</v>
      </c>
      <c r="AB430" s="1">
        <v>2</v>
      </c>
      <c r="AD430" s="1">
        <v>2</v>
      </c>
      <c r="AF430" s="162">
        <v>1</v>
      </c>
      <c r="AP430" s="163"/>
      <c r="BS430" s="164"/>
      <c r="IN430" s="164"/>
      <c r="JC430" s="164"/>
      <c r="JF430" s="163"/>
      <c r="JN430" s="164"/>
      <c r="JV430" s="164"/>
    </row>
    <row r="431" spans="1:282" x14ac:dyDescent="0.2">
      <c r="B431" s="43">
        <v>20</v>
      </c>
      <c r="C431" s="66">
        <f t="shared" ca="1" si="36"/>
        <v>0</v>
      </c>
      <c r="G431">
        <v>3</v>
      </c>
      <c r="H431"/>
      <c r="I431">
        <v>2</v>
      </c>
      <c r="J431"/>
      <c r="K431">
        <v>1</v>
      </c>
      <c r="L431">
        <v>1</v>
      </c>
      <c r="M431">
        <v>1</v>
      </c>
      <c r="N431"/>
      <c r="O431">
        <v>3</v>
      </c>
      <c r="P431">
        <v>3</v>
      </c>
      <c r="Q431">
        <v>2</v>
      </c>
      <c r="R431">
        <v>2</v>
      </c>
      <c r="S431">
        <v>2</v>
      </c>
      <c r="T431">
        <v>1</v>
      </c>
      <c r="U431">
        <v>2</v>
      </c>
      <c r="V431">
        <v>2</v>
      </c>
      <c r="W431">
        <v>1</v>
      </c>
      <c r="X431">
        <v>1</v>
      </c>
      <c r="Z431"/>
      <c r="AA431">
        <v>1</v>
      </c>
      <c r="AB431" s="1">
        <v>1</v>
      </c>
      <c r="AC431" s="1">
        <v>3</v>
      </c>
      <c r="AD431" s="1">
        <v>1</v>
      </c>
      <c r="AE431" s="1">
        <v>2</v>
      </c>
      <c r="AF431" s="1">
        <v>1</v>
      </c>
      <c r="AP431" s="46"/>
      <c r="BS431" s="44"/>
      <c r="DU431" s="1"/>
      <c r="FI431" s="1"/>
      <c r="GJ431" s="1"/>
      <c r="GL431" s="1"/>
      <c r="GP431" s="1"/>
      <c r="HJ431" s="1"/>
      <c r="IK431" s="1"/>
      <c r="IM431" s="1"/>
      <c r="IQ431" s="1"/>
      <c r="JC431" s="44"/>
      <c r="JV431" s="44"/>
    </row>
    <row r="432" spans="1:282" x14ac:dyDescent="0.2">
      <c r="B432" s="43">
        <v>21</v>
      </c>
      <c r="C432" s="66">
        <f t="shared" ca="1" si="36"/>
        <v>2</v>
      </c>
      <c r="G432">
        <v>4</v>
      </c>
      <c r="H432">
        <v>5</v>
      </c>
      <c r="I432">
        <v>4</v>
      </c>
      <c r="J432">
        <v>2</v>
      </c>
      <c r="K432">
        <v>2</v>
      </c>
      <c r="L432">
        <v>1</v>
      </c>
      <c r="M432">
        <v>2</v>
      </c>
      <c r="N432">
        <v>2</v>
      </c>
      <c r="O432">
        <v>3</v>
      </c>
      <c r="P432">
        <v>4</v>
      </c>
      <c r="Q432">
        <v>2</v>
      </c>
      <c r="R432">
        <v>3</v>
      </c>
      <c r="S432"/>
      <c r="T432">
        <v>2</v>
      </c>
      <c r="U432">
        <v>2</v>
      </c>
      <c r="V432">
        <v>1</v>
      </c>
      <c r="W432"/>
      <c r="X432"/>
      <c r="Z432">
        <v>2</v>
      </c>
      <c r="AA432"/>
      <c r="AB432" s="1">
        <v>1</v>
      </c>
      <c r="AC432" s="1">
        <v>4</v>
      </c>
      <c r="AD432" s="1">
        <v>2</v>
      </c>
      <c r="AE432" s="1">
        <v>1</v>
      </c>
      <c r="AF432" s="1">
        <v>2</v>
      </c>
      <c r="AG432" s="1">
        <v>2</v>
      </c>
      <c r="AP432" s="46"/>
      <c r="BS432" s="44"/>
      <c r="DU432" s="1"/>
      <c r="FI432" s="1"/>
      <c r="GJ432" s="1"/>
      <c r="GL432" s="1"/>
      <c r="GP432" s="1"/>
      <c r="HJ432" s="1"/>
      <c r="IK432" s="1"/>
      <c r="IM432" s="1"/>
      <c r="IQ432" s="1"/>
      <c r="JC432" s="44"/>
      <c r="JV432" s="44"/>
    </row>
    <row r="433" spans="2:473" x14ac:dyDescent="0.2">
      <c r="B433" s="43">
        <v>22</v>
      </c>
      <c r="C433" s="66">
        <f t="shared" ca="1" si="36"/>
        <v>0</v>
      </c>
      <c r="G433">
        <v>9</v>
      </c>
      <c r="H433">
        <v>9</v>
      </c>
      <c r="I433">
        <v>6</v>
      </c>
      <c r="J433">
        <v>3</v>
      </c>
      <c r="K433">
        <v>3</v>
      </c>
      <c r="L433">
        <v>6</v>
      </c>
      <c r="M433">
        <v>3</v>
      </c>
      <c r="N433">
        <v>4</v>
      </c>
      <c r="O433">
        <v>7</v>
      </c>
      <c r="P433">
        <v>3</v>
      </c>
      <c r="Q433">
        <v>4</v>
      </c>
      <c r="R433">
        <v>11</v>
      </c>
      <c r="S433">
        <v>3</v>
      </c>
      <c r="T433">
        <v>6</v>
      </c>
      <c r="U433">
        <v>1</v>
      </c>
      <c r="V433">
        <v>2</v>
      </c>
      <c r="W433"/>
      <c r="X433">
        <v>1</v>
      </c>
      <c r="Z433">
        <v>1</v>
      </c>
      <c r="AA433">
        <v>3</v>
      </c>
      <c r="AB433" s="162">
        <v>1</v>
      </c>
      <c r="AD433" s="162">
        <v>2</v>
      </c>
      <c r="AE433" s="1">
        <v>1</v>
      </c>
      <c r="AF433" s="1">
        <v>1</v>
      </c>
      <c r="AP433" s="46"/>
      <c r="BS433" s="44"/>
      <c r="DU433" s="1"/>
      <c r="FI433" s="1"/>
      <c r="GJ433" s="1"/>
      <c r="GL433" s="1"/>
      <c r="GP433" s="1"/>
      <c r="HJ433" s="1"/>
      <c r="IK433" s="1"/>
      <c r="IM433" s="1"/>
      <c r="IQ433" s="1"/>
      <c r="JC433" s="44"/>
      <c r="JV433" s="44"/>
    </row>
    <row r="434" spans="2:473" x14ac:dyDescent="0.2">
      <c r="B434" s="43">
        <v>23</v>
      </c>
      <c r="C434" s="66">
        <f t="shared" ca="1" si="36"/>
        <v>12</v>
      </c>
      <c r="G434">
        <v>28</v>
      </c>
      <c r="H434">
        <v>36</v>
      </c>
      <c r="I434">
        <v>40</v>
      </c>
      <c r="J434">
        <v>29</v>
      </c>
      <c r="K434">
        <v>23</v>
      </c>
      <c r="L434">
        <v>24</v>
      </c>
      <c r="M434">
        <v>21</v>
      </c>
      <c r="N434">
        <v>25</v>
      </c>
      <c r="O434">
        <v>29</v>
      </c>
      <c r="P434">
        <v>31</v>
      </c>
      <c r="Q434">
        <v>29</v>
      </c>
      <c r="R434">
        <v>23</v>
      </c>
      <c r="S434">
        <v>37</v>
      </c>
      <c r="T434">
        <v>35</v>
      </c>
      <c r="U434">
        <v>11</v>
      </c>
      <c r="V434">
        <v>1</v>
      </c>
      <c r="W434">
        <v>2</v>
      </c>
      <c r="X434">
        <v>1</v>
      </c>
      <c r="Z434">
        <v>8</v>
      </c>
      <c r="AA434">
        <v>19</v>
      </c>
      <c r="AB434" s="1">
        <v>16</v>
      </c>
      <c r="AC434" s="1">
        <v>21</v>
      </c>
      <c r="AD434" s="1">
        <v>17</v>
      </c>
      <c r="AE434" s="1">
        <v>27</v>
      </c>
      <c r="AF434" s="1">
        <v>17</v>
      </c>
      <c r="AG434" s="1">
        <v>12</v>
      </c>
      <c r="AP434" s="46"/>
      <c r="BS434" s="44"/>
      <c r="DU434" s="1"/>
      <c r="FI434" s="1"/>
      <c r="GJ434" s="1"/>
      <c r="GL434" s="1"/>
      <c r="GP434" s="1"/>
      <c r="HJ434" s="1"/>
      <c r="IK434" s="1"/>
      <c r="IM434" s="1"/>
      <c r="IQ434" s="1"/>
      <c r="JC434" s="44"/>
      <c r="JV434" s="44"/>
    </row>
    <row r="435" spans="2:473" x14ac:dyDescent="0.2">
      <c r="B435" s="43">
        <v>24</v>
      </c>
      <c r="C435" s="66">
        <f t="shared" ca="1" si="36"/>
        <v>1</v>
      </c>
      <c r="G435">
        <v>4</v>
      </c>
      <c r="H435">
        <v>1</v>
      </c>
      <c r="I435">
        <v>2</v>
      </c>
      <c r="J435">
        <v>1</v>
      </c>
      <c r="K435"/>
      <c r="L435"/>
      <c r="M435"/>
      <c r="N435">
        <v>5</v>
      </c>
      <c r="O435">
        <v>1</v>
      </c>
      <c r="P435">
        <v>2</v>
      </c>
      <c r="Q435">
        <v>3</v>
      </c>
      <c r="R435">
        <v>4</v>
      </c>
      <c r="S435">
        <v>4</v>
      </c>
      <c r="T435">
        <v>3</v>
      </c>
      <c r="U435"/>
      <c r="V435"/>
      <c r="W435">
        <v>1</v>
      </c>
      <c r="X435"/>
      <c r="Z435">
        <v>3</v>
      </c>
      <c r="AA435">
        <v>2</v>
      </c>
      <c r="AB435" s="1">
        <v>10</v>
      </c>
      <c r="AC435" s="1">
        <v>4</v>
      </c>
      <c r="AD435" s="1">
        <v>2</v>
      </c>
      <c r="AE435" s="1">
        <v>3</v>
      </c>
      <c r="AF435" s="1">
        <v>3</v>
      </c>
      <c r="AG435" s="1">
        <v>1</v>
      </c>
      <c r="AP435" s="46"/>
      <c r="BS435" s="44"/>
      <c r="DU435" s="1"/>
      <c r="FI435" s="1"/>
      <c r="GJ435" s="1"/>
      <c r="GL435" s="1"/>
      <c r="GP435" s="1"/>
      <c r="HJ435" s="1"/>
      <c r="IK435" s="1"/>
      <c r="IM435" s="1"/>
      <c r="IQ435" s="1"/>
      <c r="JC435" s="44"/>
      <c r="JV435" s="44"/>
    </row>
    <row r="436" spans="2:473" x14ac:dyDescent="0.2">
      <c r="B436" s="71" t="s">
        <v>15</v>
      </c>
      <c r="C436" s="94">
        <f ca="1">SUM(C412:C435)</f>
        <v>89</v>
      </c>
      <c r="G436">
        <v>115</v>
      </c>
      <c r="H436">
        <v>152</v>
      </c>
      <c r="I436">
        <v>128</v>
      </c>
      <c r="J436">
        <v>123</v>
      </c>
      <c r="K436">
        <v>84</v>
      </c>
      <c r="L436">
        <v>109</v>
      </c>
      <c r="M436">
        <v>106</v>
      </c>
      <c r="N436">
        <v>125</v>
      </c>
      <c r="O436">
        <v>132</v>
      </c>
      <c r="P436">
        <v>143</v>
      </c>
      <c r="Q436">
        <v>112</v>
      </c>
      <c r="R436">
        <v>143</v>
      </c>
      <c r="S436">
        <v>149</v>
      </c>
      <c r="T436">
        <v>174</v>
      </c>
      <c r="U436">
        <v>56</v>
      </c>
      <c r="V436">
        <v>18</v>
      </c>
      <c r="W436">
        <v>14</v>
      </c>
      <c r="X436">
        <v>7</v>
      </c>
      <c r="Y436" s="74">
        <v>4</v>
      </c>
      <c r="Z436">
        <v>95</v>
      </c>
      <c r="AA436">
        <v>121</v>
      </c>
      <c r="AB436" s="74"/>
      <c r="AC436" s="74"/>
      <c r="AD436" s="74"/>
      <c r="AE436" s="74"/>
      <c r="AF436" s="74"/>
      <c r="AG436" s="74"/>
      <c r="AH436" s="74"/>
      <c r="AI436" s="74"/>
      <c r="AJ436" s="74"/>
      <c r="AK436" s="74"/>
      <c r="AL436" s="74"/>
      <c r="AM436" s="74"/>
      <c r="AN436" s="74"/>
      <c r="AO436" s="74"/>
      <c r="AP436" s="74"/>
      <c r="AQ436" s="74"/>
      <c r="AR436" s="74"/>
      <c r="AS436" s="74"/>
      <c r="AT436" s="74"/>
      <c r="AU436" s="74"/>
      <c r="AV436" s="74"/>
      <c r="AW436" s="74"/>
      <c r="AX436" s="74"/>
      <c r="AY436" s="74"/>
      <c r="AZ436" s="74"/>
      <c r="BA436" s="74"/>
      <c r="BB436" s="74"/>
      <c r="BC436" s="74"/>
      <c r="BD436" s="74"/>
      <c r="BE436" s="74"/>
      <c r="BF436" s="74"/>
      <c r="BG436" s="74"/>
      <c r="BH436" s="74"/>
      <c r="BI436" s="74"/>
      <c r="BJ436" s="74"/>
      <c r="BK436" s="74"/>
      <c r="BL436" s="74"/>
      <c r="BM436" s="74"/>
      <c r="BN436" s="74"/>
      <c r="BO436" s="74"/>
      <c r="BP436" s="74"/>
      <c r="BQ436" s="74"/>
      <c r="BR436" s="74"/>
      <c r="BS436" s="74"/>
      <c r="BT436" s="74"/>
      <c r="BU436" s="74"/>
      <c r="BV436" s="74"/>
      <c r="BW436" s="74"/>
      <c r="BX436" s="74"/>
      <c r="BY436" s="74"/>
      <c r="BZ436" s="74"/>
      <c r="CA436" s="74"/>
      <c r="CB436" s="74"/>
      <c r="CC436" s="74"/>
      <c r="CD436" s="74"/>
      <c r="CE436" s="74"/>
      <c r="CF436" s="74"/>
      <c r="CG436" s="74"/>
      <c r="CH436" s="74"/>
      <c r="CI436" s="74"/>
      <c r="CJ436" s="74"/>
      <c r="CK436" s="74"/>
      <c r="CL436" s="74"/>
      <c r="CM436" s="74"/>
      <c r="CN436" s="74"/>
      <c r="CO436" s="74"/>
      <c r="CP436" s="74"/>
      <c r="CQ436" s="74"/>
      <c r="CR436" s="74"/>
      <c r="CS436" s="74"/>
      <c r="CT436" s="74"/>
      <c r="CU436" s="74"/>
      <c r="CV436" s="74"/>
      <c r="CW436" s="74"/>
      <c r="CX436" s="74"/>
      <c r="CY436" s="74"/>
      <c r="CZ436" s="74"/>
      <c r="DA436" s="74"/>
      <c r="DB436" s="74"/>
      <c r="DC436" s="74"/>
      <c r="DD436" s="74"/>
      <c r="DE436" s="74"/>
      <c r="DF436" s="74"/>
      <c r="DG436" s="74"/>
      <c r="DH436" s="74"/>
      <c r="DI436" s="74"/>
      <c r="DJ436" s="74"/>
      <c r="DK436" s="74"/>
      <c r="DL436" s="74"/>
      <c r="DM436" s="74"/>
      <c r="DN436" s="74"/>
      <c r="DO436" s="74"/>
      <c r="DP436" s="74"/>
      <c r="DQ436" s="74"/>
      <c r="DR436" s="74"/>
      <c r="DS436" s="74"/>
      <c r="DT436" s="74"/>
      <c r="DU436" s="74"/>
      <c r="DV436" s="74"/>
      <c r="DW436" s="74"/>
      <c r="DX436" s="74"/>
      <c r="DY436" s="74"/>
      <c r="DZ436" s="74"/>
      <c r="EA436" s="74"/>
      <c r="EB436" s="74"/>
      <c r="EC436" s="74"/>
      <c r="ED436" s="74"/>
      <c r="EE436" s="74"/>
      <c r="EF436" s="74"/>
      <c r="EG436" s="74"/>
      <c r="EH436" s="74"/>
      <c r="EI436" s="74"/>
      <c r="EJ436" s="74"/>
      <c r="EK436" s="74"/>
      <c r="EL436" s="74"/>
      <c r="EM436" s="74"/>
      <c r="EN436" s="74"/>
      <c r="EO436" s="74"/>
      <c r="EP436" s="74"/>
      <c r="EQ436" s="74"/>
      <c r="ER436" s="74"/>
      <c r="ES436" s="74"/>
      <c r="ET436" s="74"/>
      <c r="EU436" s="74"/>
      <c r="EV436" s="74"/>
      <c r="EW436" s="74"/>
      <c r="EX436" s="74"/>
      <c r="EY436" s="105"/>
      <c r="EZ436" s="74"/>
      <c r="FA436" s="74"/>
      <c r="FB436" s="105"/>
      <c r="FC436" s="74"/>
      <c r="FD436" s="74"/>
      <c r="FE436" s="105"/>
      <c r="FF436" s="74"/>
      <c r="FG436" s="74"/>
      <c r="FH436" s="74"/>
      <c r="FI436" s="74"/>
      <c r="FJ436" s="74"/>
      <c r="FK436" s="74"/>
      <c r="FL436" s="74"/>
      <c r="FM436" s="74"/>
      <c r="FN436" s="74"/>
      <c r="FO436" s="74"/>
      <c r="FP436" s="74"/>
      <c r="FQ436" s="74"/>
      <c r="FR436" s="74"/>
      <c r="FS436" s="74"/>
      <c r="FT436" s="74"/>
      <c r="FU436" s="74"/>
      <c r="FV436" s="74"/>
      <c r="FW436" s="74"/>
      <c r="FX436" s="74"/>
      <c r="FY436" s="74"/>
      <c r="FZ436" s="74"/>
      <c r="GA436" s="74"/>
      <c r="GB436" s="74"/>
      <c r="GC436" s="74"/>
      <c r="GD436" s="74"/>
      <c r="GE436" s="74"/>
      <c r="GF436" s="74"/>
      <c r="GG436" s="74"/>
      <c r="GH436" s="74"/>
      <c r="GI436" s="74"/>
      <c r="GJ436" s="74"/>
      <c r="GK436" s="74"/>
      <c r="GL436" s="74"/>
      <c r="GM436" s="74"/>
      <c r="GN436" s="74"/>
      <c r="GO436" s="74"/>
      <c r="GP436" s="74"/>
      <c r="GQ436" s="74"/>
      <c r="GR436" s="74"/>
      <c r="GS436" s="74"/>
      <c r="GT436" s="74"/>
      <c r="GU436" s="74"/>
      <c r="GV436" s="74"/>
      <c r="GW436" s="74"/>
      <c r="GX436" s="74"/>
      <c r="GY436" s="74"/>
      <c r="GZ436" s="74"/>
      <c r="HA436" s="74"/>
      <c r="HB436" s="74"/>
      <c r="HC436" s="74"/>
      <c r="HD436" s="74"/>
      <c r="HE436" s="74"/>
      <c r="HF436" s="74"/>
      <c r="HG436" s="74"/>
      <c r="HH436" s="74"/>
      <c r="HI436" s="74"/>
      <c r="HJ436" s="74"/>
      <c r="HK436" s="74"/>
      <c r="HL436" s="74"/>
      <c r="HM436" s="74"/>
      <c r="HN436" s="74"/>
      <c r="HO436" s="74"/>
      <c r="HP436" s="74"/>
      <c r="HQ436" s="74"/>
      <c r="HR436" s="74"/>
      <c r="HS436" s="74"/>
      <c r="HT436" s="74"/>
      <c r="HU436" s="74"/>
      <c r="HV436" s="74"/>
      <c r="HW436" s="74"/>
      <c r="HX436" s="74"/>
      <c r="HY436" s="74"/>
      <c r="HZ436" s="74"/>
      <c r="IA436" s="74"/>
      <c r="IB436" s="74"/>
      <c r="IC436" s="74"/>
      <c r="ID436" s="74"/>
      <c r="IE436" s="74"/>
      <c r="IF436" s="74"/>
      <c r="IG436" s="74"/>
      <c r="IH436" s="74"/>
      <c r="II436" s="74"/>
      <c r="IJ436" s="74"/>
      <c r="IK436" s="74"/>
      <c r="IL436" s="74"/>
      <c r="IM436" s="74"/>
      <c r="IN436" s="75"/>
      <c r="IO436" s="74"/>
      <c r="IP436" s="74"/>
      <c r="IQ436" s="74"/>
      <c r="IR436" s="74"/>
      <c r="IS436" s="74"/>
      <c r="IT436" s="74"/>
      <c r="IU436" s="74"/>
      <c r="IV436" s="74"/>
      <c r="IW436" s="74"/>
      <c r="IX436" s="74"/>
      <c r="IY436" s="74"/>
      <c r="IZ436" s="74"/>
      <c r="JA436" s="74"/>
      <c r="JB436" s="74"/>
      <c r="JC436" s="75"/>
      <c r="JD436" s="74"/>
      <c r="JE436" s="74"/>
      <c r="JF436" s="76"/>
      <c r="JG436" s="74"/>
      <c r="JH436" s="74"/>
      <c r="JI436" s="74"/>
      <c r="JJ436" s="74"/>
      <c r="JK436" s="74"/>
      <c r="JL436" s="74"/>
      <c r="JM436" s="74"/>
      <c r="JN436" s="75"/>
      <c r="JO436" s="74"/>
      <c r="JP436" s="74"/>
      <c r="JQ436" s="74"/>
      <c r="JR436" s="74"/>
      <c r="JS436" s="74"/>
      <c r="JT436" s="74"/>
      <c r="JU436" s="74"/>
      <c r="JV436" s="75"/>
      <c r="JW436" s="74"/>
      <c r="JX436" s="74"/>
      <c r="JY436" s="74"/>
      <c r="JZ436" s="74"/>
      <c r="KA436" s="74"/>
      <c r="KB436" s="74"/>
      <c r="KC436" s="74"/>
      <c r="KD436" s="74"/>
      <c r="KE436" s="74"/>
      <c r="KF436" s="74"/>
      <c r="KG436" s="74"/>
      <c r="KH436" s="74"/>
      <c r="KI436" s="74"/>
      <c r="KJ436" s="74"/>
      <c r="KK436" s="74"/>
      <c r="KL436" s="74"/>
      <c r="KM436" s="74"/>
      <c r="KN436" s="74"/>
      <c r="KO436" s="74"/>
      <c r="KP436" s="74"/>
      <c r="KQ436" s="74"/>
      <c r="KR436" s="74"/>
      <c r="KS436" s="74"/>
      <c r="KT436" s="74"/>
      <c r="KU436" s="74"/>
      <c r="KV436" s="74"/>
      <c r="KW436" s="74"/>
      <c r="KX436" s="74"/>
      <c r="KY436" s="74"/>
      <c r="KZ436" s="74"/>
      <c r="LA436" s="74"/>
      <c r="LB436" s="74"/>
      <c r="LC436" s="74"/>
      <c r="LD436" s="74"/>
      <c r="LE436" s="74"/>
      <c r="LF436" s="74"/>
      <c r="LG436" s="74"/>
      <c r="LH436" s="74"/>
      <c r="LI436" s="74"/>
      <c r="LJ436" s="74"/>
      <c r="LK436" s="74"/>
      <c r="LL436" s="74"/>
      <c r="LM436" s="74"/>
      <c r="LN436" s="74"/>
      <c r="LO436" s="74"/>
      <c r="LP436" s="74"/>
      <c r="LQ436" s="74"/>
      <c r="LR436" s="74"/>
      <c r="LS436" s="74"/>
      <c r="LT436" s="74"/>
      <c r="LU436" s="74"/>
      <c r="LV436" s="74"/>
      <c r="LW436" s="74"/>
      <c r="LX436" s="74"/>
      <c r="LY436" s="74"/>
      <c r="LZ436" s="74"/>
      <c r="MA436" s="74"/>
      <c r="MB436" s="74"/>
      <c r="MC436" s="74"/>
      <c r="MD436" s="74"/>
      <c r="ME436" s="74"/>
      <c r="MF436" s="74"/>
      <c r="MG436" s="74"/>
      <c r="MH436" s="74"/>
      <c r="MI436" s="74"/>
      <c r="MJ436" s="74"/>
      <c r="MK436" s="74"/>
      <c r="ML436" s="74"/>
      <c r="MM436" s="74"/>
      <c r="MN436" s="74"/>
      <c r="MO436" s="74"/>
      <c r="MP436" s="74"/>
      <c r="MQ436" s="74"/>
      <c r="MR436" s="74"/>
      <c r="MS436" s="74"/>
      <c r="MT436" s="74"/>
      <c r="MU436" s="74"/>
      <c r="MV436" s="74"/>
      <c r="MW436" s="74"/>
      <c r="MX436" s="74"/>
      <c r="MY436" s="74"/>
      <c r="MZ436" s="74"/>
      <c r="NA436" s="74"/>
      <c r="NB436" s="74"/>
      <c r="NC436" s="74"/>
      <c r="ND436" s="74"/>
      <c r="NE436" s="74"/>
      <c r="NF436" s="74"/>
      <c r="NG436" s="74"/>
      <c r="NH436" s="74"/>
      <c r="NI436" s="74"/>
      <c r="NJ436" s="74"/>
      <c r="NK436" s="74"/>
      <c r="NL436" s="74"/>
      <c r="NM436" s="74"/>
      <c r="NN436" s="74"/>
      <c r="NO436" s="74"/>
      <c r="NP436" s="74"/>
      <c r="NQ436" s="74"/>
      <c r="NR436" s="74"/>
      <c r="NS436" s="74"/>
      <c r="NT436" s="74"/>
      <c r="NU436" s="74"/>
      <c r="NV436" s="74"/>
      <c r="NW436" s="74"/>
      <c r="NX436" s="74"/>
      <c r="NY436" s="74"/>
      <c r="NZ436" s="74"/>
      <c r="OA436" s="74"/>
      <c r="OB436" s="74"/>
      <c r="OC436" s="74"/>
      <c r="OD436" s="74"/>
      <c r="OE436" s="74"/>
      <c r="OF436" s="74"/>
      <c r="OG436" s="74"/>
      <c r="OH436" s="74"/>
      <c r="OI436" s="74"/>
      <c r="OJ436" s="74"/>
      <c r="OK436" s="74"/>
      <c r="OL436" s="74"/>
      <c r="OM436" s="74"/>
      <c r="ON436" s="74"/>
      <c r="OO436" s="74"/>
      <c r="OP436" s="74"/>
      <c r="OQ436" s="74"/>
      <c r="OR436" s="74"/>
      <c r="OS436" s="74"/>
      <c r="OT436" s="74"/>
      <c r="OU436" s="74"/>
      <c r="OV436" s="74"/>
      <c r="OW436" s="74"/>
      <c r="OX436" s="74"/>
      <c r="OY436" s="74"/>
      <c r="OZ436" s="74"/>
      <c r="PA436" s="74"/>
      <c r="PB436" s="74"/>
      <c r="PC436" s="74"/>
      <c r="PD436" s="74"/>
      <c r="PE436" s="74"/>
      <c r="PF436" s="74"/>
      <c r="PG436" s="74"/>
      <c r="PH436" s="74"/>
      <c r="PI436" s="74"/>
      <c r="PJ436" s="74"/>
      <c r="PK436" s="74"/>
      <c r="PL436" s="74"/>
      <c r="PM436" s="74"/>
      <c r="PN436" s="74"/>
      <c r="PO436" s="74"/>
      <c r="PP436" s="74"/>
      <c r="PQ436" s="74"/>
      <c r="PR436" s="74"/>
      <c r="PS436" s="74"/>
      <c r="PT436" s="74"/>
      <c r="PU436" s="69"/>
      <c r="PV436" s="69"/>
      <c r="PW436" s="69"/>
      <c r="PX436" s="69"/>
      <c r="PY436" s="69"/>
      <c r="PZ436" s="69"/>
      <c r="QA436" s="69"/>
      <c r="QB436" s="69"/>
      <c r="QC436" s="69"/>
      <c r="QD436" s="69"/>
      <c r="QE436" s="69"/>
      <c r="QF436" s="69"/>
      <c r="QG436" s="69"/>
      <c r="QH436" s="69"/>
      <c r="RE436" s="106"/>
    </row>
    <row r="437" spans="2:473" x14ac:dyDescent="0.2">
      <c r="C437" s="1"/>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c r="BO437" s="69"/>
      <c r="BP437" s="69"/>
      <c r="BQ437" s="69"/>
      <c r="BR437" s="6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69"/>
      <c r="CU437" s="69"/>
      <c r="CV437" s="79"/>
      <c r="CW437" s="79"/>
      <c r="CX437" s="79"/>
      <c r="CY437" s="79"/>
      <c r="CZ437" s="79"/>
      <c r="DA437" s="79"/>
      <c r="DB437" s="79"/>
      <c r="DC437" s="79"/>
      <c r="DD437" s="79"/>
      <c r="DE437" s="79"/>
      <c r="DF437" s="7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c r="EI437" s="69"/>
      <c r="EJ437" s="69"/>
      <c r="EK437" s="69"/>
      <c r="EL437" s="69"/>
      <c r="EM437" s="69"/>
      <c r="EN437" s="69"/>
      <c r="EO437" s="69"/>
      <c r="EP437" s="69"/>
      <c r="EQ437" s="69"/>
      <c r="ER437" s="69"/>
      <c r="ES437" s="69"/>
      <c r="ET437" s="69"/>
      <c r="EU437" s="69"/>
      <c r="EV437" s="69"/>
      <c r="EW437" s="69"/>
      <c r="EX437" s="69"/>
      <c r="EY437" s="69"/>
      <c r="EZ437" s="69"/>
      <c r="FA437" s="69"/>
      <c r="FB437" s="69"/>
      <c r="FC437" s="69"/>
      <c r="FD437" s="69"/>
      <c r="FE437" s="69"/>
      <c r="FF437" s="69"/>
      <c r="GP437" s="46"/>
      <c r="GV437" s="69"/>
      <c r="GW437" s="69"/>
      <c r="GX437" s="69"/>
      <c r="GY437" s="69"/>
      <c r="GZ437" s="69"/>
      <c r="HA437" s="69"/>
      <c r="HB437" s="69"/>
      <c r="HC437" s="69"/>
      <c r="HD437" s="69"/>
      <c r="HE437" s="69"/>
      <c r="HF437" s="69"/>
      <c r="HG437" s="69"/>
      <c r="IQ437" s="46"/>
      <c r="JC437" s="44"/>
      <c r="JV437" s="44"/>
    </row>
    <row r="438" spans="2:473" x14ac:dyDescent="0.2">
      <c r="B438" s="63" t="s">
        <v>32</v>
      </c>
      <c r="C438" s="1"/>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c r="AR438" s="69"/>
      <c r="AS438" s="69"/>
      <c r="AT438" s="69"/>
      <c r="AU438" s="69"/>
      <c r="AV438" s="69"/>
      <c r="AW438" s="69"/>
      <c r="AX438" s="69"/>
      <c r="AY438" s="69"/>
      <c r="AZ438" s="69"/>
      <c r="BA438" s="69"/>
      <c r="BB438" s="69"/>
      <c r="BC438" s="69"/>
      <c r="BD438" s="69"/>
      <c r="BE438" s="69"/>
      <c r="BF438" s="69"/>
      <c r="BG438" s="69"/>
      <c r="BH438" s="69"/>
      <c r="BI438" s="69"/>
      <c r="BJ438" s="69"/>
      <c r="BK438" s="69"/>
      <c r="BL438" s="69"/>
      <c r="BM438" s="69"/>
      <c r="BN438" s="69"/>
      <c r="BO438" s="69"/>
      <c r="BP438" s="69"/>
      <c r="BQ438" s="69"/>
      <c r="BR438" s="69"/>
      <c r="BS438" s="69"/>
      <c r="BT438" s="69"/>
      <c r="BU438" s="69"/>
      <c r="BV438" s="69"/>
      <c r="BW438" s="69"/>
      <c r="BX438" s="69"/>
      <c r="BY438" s="69"/>
      <c r="BZ438" s="69"/>
      <c r="CA438" s="69"/>
      <c r="CB438" s="69"/>
      <c r="CC438" s="69"/>
      <c r="CD438" s="69"/>
      <c r="CE438" s="69"/>
      <c r="CF438" s="69"/>
      <c r="CG438" s="69"/>
      <c r="CH438" s="69"/>
      <c r="CI438" s="69"/>
      <c r="CJ438" s="69"/>
      <c r="CK438" s="69"/>
      <c r="CL438" s="69"/>
      <c r="CM438" s="69"/>
      <c r="CN438" s="69"/>
      <c r="CO438" s="69"/>
      <c r="CP438" s="69"/>
      <c r="CQ438" s="69"/>
      <c r="CR438" s="69"/>
      <c r="CS438" s="69"/>
      <c r="CT438" s="69"/>
      <c r="CU438" s="69"/>
      <c r="CV438" s="79"/>
      <c r="CW438" s="79"/>
      <c r="CX438" s="79"/>
      <c r="CY438" s="79"/>
      <c r="CZ438" s="79"/>
      <c r="DA438" s="79"/>
      <c r="DB438" s="79"/>
      <c r="DC438" s="79"/>
      <c r="DD438" s="79"/>
      <c r="DE438" s="79"/>
      <c r="DF438" s="79"/>
      <c r="DG438" s="69"/>
      <c r="DH438" s="69"/>
      <c r="DI438" s="69"/>
      <c r="DJ438" s="69"/>
      <c r="DK438" s="69"/>
      <c r="DL438" s="69"/>
      <c r="DM438" s="69"/>
      <c r="DN438" s="69"/>
      <c r="DO438" s="69"/>
      <c r="DP438" s="69"/>
      <c r="DQ438" s="69"/>
      <c r="DR438" s="69"/>
      <c r="DS438" s="69"/>
      <c r="DT438" s="69"/>
      <c r="DU438" s="69"/>
      <c r="DV438" s="69"/>
      <c r="DW438" s="69"/>
      <c r="DX438" s="69"/>
      <c r="DY438" s="69"/>
      <c r="DZ438" s="69"/>
      <c r="EA438" s="69"/>
      <c r="EB438" s="69"/>
      <c r="EC438" s="69"/>
      <c r="ED438" s="69"/>
      <c r="EE438" s="69"/>
      <c r="EF438" s="69"/>
      <c r="EG438" s="69"/>
      <c r="EH438" s="69"/>
      <c r="EI438" s="69"/>
      <c r="EJ438" s="69"/>
      <c r="EK438" s="69"/>
      <c r="EL438" s="69"/>
      <c r="EM438" s="69"/>
      <c r="EN438" s="69"/>
      <c r="EO438" s="69"/>
      <c r="EP438" s="69"/>
      <c r="EQ438" s="69"/>
      <c r="ER438" s="69"/>
      <c r="ES438" s="69"/>
      <c r="ET438" s="69"/>
      <c r="EU438" s="69"/>
      <c r="EV438" s="69"/>
      <c r="EW438" s="69"/>
      <c r="EX438" s="69"/>
      <c r="EY438" s="69"/>
      <c r="EZ438" s="69"/>
      <c r="FA438" s="69"/>
      <c r="FB438" s="69"/>
      <c r="FC438" s="69"/>
      <c r="FD438" s="69"/>
      <c r="FE438" s="69"/>
      <c r="FF438" s="69"/>
      <c r="GP438" s="46"/>
      <c r="GV438" s="69"/>
      <c r="GW438" s="69"/>
      <c r="GX438" s="69"/>
      <c r="GY438" s="69"/>
      <c r="GZ438" s="69"/>
      <c r="HA438" s="69"/>
      <c r="HB438" s="69"/>
      <c r="HC438" s="69"/>
      <c r="HD438" s="69"/>
      <c r="HE438" s="69"/>
      <c r="HF438" s="69"/>
      <c r="HG438" s="69"/>
      <c r="IQ438" s="46"/>
      <c r="JC438" s="44"/>
      <c r="JV438" s="44"/>
      <c r="KZ438" s="100"/>
      <c r="LA438" s="100"/>
      <c r="LB438" s="100"/>
      <c r="LC438" s="100"/>
      <c r="LD438" s="100"/>
      <c r="LE438" s="100"/>
      <c r="LF438" s="100"/>
      <c r="LG438" s="100"/>
      <c r="LH438" s="100"/>
      <c r="LI438" s="100"/>
    </row>
    <row r="439" spans="2:473" x14ac:dyDescent="0.2">
      <c r="B439" s="43">
        <v>1</v>
      </c>
      <c r="C439" s="83">
        <f ca="1">OFFSET($F$438,$B439,$E$4)</f>
        <v>496</v>
      </c>
      <c r="G439">
        <v>1317</v>
      </c>
      <c r="H439">
        <v>1278</v>
      </c>
      <c r="I439">
        <v>888</v>
      </c>
      <c r="J439">
        <v>700</v>
      </c>
      <c r="K439">
        <v>805</v>
      </c>
      <c r="L439">
        <v>740</v>
      </c>
      <c r="M439">
        <v>651</v>
      </c>
      <c r="N439">
        <v>648</v>
      </c>
      <c r="O439">
        <v>601</v>
      </c>
      <c r="P439">
        <v>659</v>
      </c>
      <c r="Q439">
        <v>557</v>
      </c>
      <c r="R439">
        <v>479</v>
      </c>
      <c r="S439">
        <v>714</v>
      </c>
      <c r="T439">
        <v>344</v>
      </c>
      <c r="U439">
        <v>125</v>
      </c>
      <c r="V439">
        <v>473</v>
      </c>
      <c r="W439">
        <v>795</v>
      </c>
      <c r="X439">
        <v>1437</v>
      </c>
      <c r="Y439">
        <v>769</v>
      </c>
      <c r="Z439">
        <v>1456</v>
      </c>
      <c r="AA439">
        <v>928</v>
      </c>
      <c r="AB439">
        <v>725</v>
      </c>
      <c r="AC439">
        <v>625</v>
      </c>
      <c r="AD439">
        <v>469</v>
      </c>
      <c r="AE439" s="1">
        <v>692</v>
      </c>
      <c r="AF439" s="1">
        <v>767</v>
      </c>
      <c r="AG439" s="1">
        <v>496</v>
      </c>
      <c r="AP439" s="46"/>
      <c r="BS439" s="47"/>
      <c r="DU439" s="105"/>
      <c r="DV439" s="105"/>
      <c r="DW439" s="105"/>
      <c r="DY439" s="105"/>
      <c r="EE439" s="105"/>
      <c r="FI439" s="1"/>
      <c r="FV439" s="105"/>
      <c r="FW439" s="105"/>
      <c r="FX439" s="105"/>
      <c r="FZ439" s="105"/>
      <c r="GF439" s="105"/>
      <c r="GJ439" s="1"/>
      <c r="GL439" s="1"/>
      <c r="GP439" s="1"/>
      <c r="HJ439" s="1"/>
      <c r="IK439" s="1"/>
      <c r="IM439" s="1"/>
      <c r="IQ439" s="1"/>
      <c r="JC439" s="44"/>
      <c r="JV439" s="44"/>
    </row>
    <row r="440" spans="2:473" x14ac:dyDescent="0.2">
      <c r="B440" s="43">
        <v>2</v>
      </c>
      <c r="C440" s="83">
        <f t="shared" ref="C440:C462" ca="1" si="37">OFFSET($F$438,$B440,$E$4)</f>
        <v>155</v>
      </c>
      <c r="G440">
        <v>492</v>
      </c>
      <c r="H440">
        <v>413</v>
      </c>
      <c r="I440">
        <v>334</v>
      </c>
      <c r="J440">
        <v>195</v>
      </c>
      <c r="K440">
        <v>264</v>
      </c>
      <c r="L440">
        <v>244</v>
      </c>
      <c r="M440">
        <v>218</v>
      </c>
      <c r="N440">
        <v>192</v>
      </c>
      <c r="O440">
        <v>202</v>
      </c>
      <c r="P440">
        <v>172</v>
      </c>
      <c r="Q440">
        <v>155</v>
      </c>
      <c r="R440">
        <v>136</v>
      </c>
      <c r="S440">
        <v>214</v>
      </c>
      <c r="T440">
        <v>109</v>
      </c>
      <c r="U440">
        <v>53</v>
      </c>
      <c r="V440">
        <v>173</v>
      </c>
      <c r="W440">
        <v>277</v>
      </c>
      <c r="X440">
        <v>515</v>
      </c>
      <c r="Y440">
        <v>254</v>
      </c>
      <c r="Z440">
        <v>383</v>
      </c>
      <c r="AA440">
        <v>292</v>
      </c>
      <c r="AB440">
        <v>228</v>
      </c>
      <c r="AC440">
        <v>207</v>
      </c>
      <c r="AD440">
        <v>146</v>
      </c>
      <c r="AE440" s="1">
        <v>235</v>
      </c>
      <c r="AF440" s="1">
        <v>280</v>
      </c>
      <c r="AG440" s="1">
        <v>155</v>
      </c>
      <c r="AP440" s="46"/>
      <c r="BS440" s="47"/>
      <c r="DU440" s="1"/>
      <c r="FI440" s="1"/>
      <c r="GJ440" s="1"/>
      <c r="GL440" s="1"/>
      <c r="GP440" s="1"/>
      <c r="HJ440" s="1"/>
      <c r="IK440" s="1"/>
      <c r="IM440" s="1"/>
      <c r="IQ440" s="1"/>
      <c r="JC440" s="44"/>
      <c r="JV440" s="44"/>
    </row>
    <row r="441" spans="2:473" x14ac:dyDescent="0.2">
      <c r="B441" s="43">
        <v>3</v>
      </c>
      <c r="C441" s="83">
        <f t="shared" ca="1" si="37"/>
        <v>122</v>
      </c>
      <c r="G441">
        <v>284</v>
      </c>
      <c r="H441">
        <v>229</v>
      </c>
      <c r="I441">
        <v>196</v>
      </c>
      <c r="J441">
        <v>171</v>
      </c>
      <c r="K441">
        <v>176</v>
      </c>
      <c r="L441">
        <v>160</v>
      </c>
      <c r="M441">
        <v>163</v>
      </c>
      <c r="N441">
        <v>150</v>
      </c>
      <c r="O441">
        <v>116</v>
      </c>
      <c r="P441">
        <v>135</v>
      </c>
      <c r="Q441">
        <v>106</v>
      </c>
      <c r="R441">
        <v>89</v>
      </c>
      <c r="S441">
        <v>130</v>
      </c>
      <c r="T441">
        <v>61</v>
      </c>
      <c r="U441">
        <v>24</v>
      </c>
      <c r="V441">
        <v>115</v>
      </c>
      <c r="W441">
        <v>213</v>
      </c>
      <c r="X441">
        <v>318</v>
      </c>
      <c r="Y441">
        <v>207</v>
      </c>
      <c r="Z441">
        <v>385</v>
      </c>
      <c r="AA441">
        <v>216</v>
      </c>
      <c r="AB441">
        <v>143</v>
      </c>
      <c r="AC441">
        <v>160</v>
      </c>
      <c r="AD441">
        <v>116</v>
      </c>
      <c r="AE441" s="1">
        <v>173</v>
      </c>
      <c r="AF441" s="1">
        <v>190</v>
      </c>
      <c r="AG441" s="1">
        <v>122</v>
      </c>
      <c r="AP441" s="46"/>
      <c r="BS441" s="47"/>
      <c r="DU441" s="1"/>
      <c r="FI441" s="1"/>
      <c r="GJ441" s="1"/>
      <c r="GL441" s="1"/>
      <c r="GP441" s="1"/>
      <c r="HJ441" s="1"/>
      <c r="IK441" s="1"/>
      <c r="IM441" s="1"/>
      <c r="IQ441" s="1"/>
      <c r="JC441" s="44"/>
      <c r="JV441" s="44"/>
    </row>
    <row r="442" spans="2:473" x14ac:dyDescent="0.2">
      <c r="B442" s="43">
        <v>4</v>
      </c>
      <c r="C442" s="83">
        <f t="shared" ca="1" si="37"/>
        <v>215</v>
      </c>
      <c r="G442">
        <v>672</v>
      </c>
      <c r="H442">
        <v>654</v>
      </c>
      <c r="I442">
        <v>485</v>
      </c>
      <c r="J442">
        <v>325</v>
      </c>
      <c r="K442">
        <v>442</v>
      </c>
      <c r="L442">
        <v>437</v>
      </c>
      <c r="M442">
        <v>371</v>
      </c>
      <c r="N442">
        <v>345</v>
      </c>
      <c r="O442">
        <v>316</v>
      </c>
      <c r="P442">
        <v>287</v>
      </c>
      <c r="Q442">
        <v>265</v>
      </c>
      <c r="R442">
        <v>230</v>
      </c>
      <c r="S442">
        <v>306</v>
      </c>
      <c r="T442">
        <v>171</v>
      </c>
      <c r="U442">
        <v>74</v>
      </c>
      <c r="V442">
        <v>257</v>
      </c>
      <c r="W442">
        <v>444</v>
      </c>
      <c r="X442">
        <v>778</v>
      </c>
      <c r="Y442">
        <v>422</v>
      </c>
      <c r="Z442">
        <v>688</v>
      </c>
      <c r="AA442">
        <v>417</v>
      </c>
      <c r="AB442">
        <v>387</v>
      </c>
      <c r="AC442">
        <v>313</v>
      </c>
      <c r="AD442">
        <v>241</v>
      </c>
      <c r="AE442" s="1">
        <v>341</v>
      </c>
      <c r="AF442" s="1">
        <v>373</v>
      </c>
      <c r="AG442" s="1">
        <v>215</v>
      </c>
      <c r="AP442" s="46"/>
      <c r="BS442" s="47"/>
      <c r="DU442" s="1"/>
      <c r="FI442" s="1"/>
      <c r="GJ442" s="1"/>
      <c r="GL442" s="1"/>
      <c r="GP442" s="1"/>
      <c r="HJ442" s="1"/>
      <c r="IK442" s="1"/>
      <c r="IM442" s="1"/>
      <c r="IQ442" s="1"/>
      <c r="JC442" s="44"/>
      <c r="JV442" s="44"/>
    </row>
    <row r="443" spans="2:473" x14ac:dyDescent="0.2">
      <c r="B443" s="43">
        <v>5</v>
      </c>
      <c r="C443" s="66">
        <f t="shared" ca="1" si="37"/>
        <v>448</v>
      </c>
      <c r="G443">
        <v>962</v>
      </c>
      <c r="H443">
        <v>997</v>
      </c>
      <c r="I443">
        <v>772</v>
      </c>
      <c r="J443">
        <v>569</v>
      </c>
      <c r="K443">
        <v>569</v>
      </c>
      <c r="L443">
        <v>536</v>
      </c>
      <c r="M443">
        <v>473</v>
      </c>
      <c r="N443">
        <v>551</v>
      </c>
      <c r="O443">
        <v>476</v>
      </c>
      <c r="P443">
        <v>476</v>
      </c>
      <c r="Q443">
        <v>442</v>
      </c>
      <c r="R443">
        <v>416</v>
      </c>
      <c r="S443">
        <v>539</v>
      </c>
      <c r="T443">
        <v>280</v>
      </c>
      <c r="U443">
        <v>90</v>
      </c>
      <c r="V443">
        <v>424</v>
      </c>
      <c r="W443">
        <v>613</v>
      </c>
      <c r="X443">
        <v>1171</v>
      </c>
      <c r="Y443">
        <v>578</v>
      </c>
      <c r="Z443">
        <v>1341</v>
      </c>
      <c r="AA443">
        <v>833</v>
      </c>
      <c r="AB443">
        <v>642</v>
      </c>
      <c r="AC443">
        <v>627</v>
      </c>
      <c r="AD443">
        <v>579</v>
      </c>
      <c r="AE443" s="1">
        <v>615</v>
      </c>
      <c r="AF443" s="1">
        <v>712</v>
      </c>
      <c r="AG443" s="1">
        <v>448</v>
      </c>
      <c r="AP443" s="46"/>
      <c r="BS443" s="47"/>
      <c r="DU443" s="1"/>
      <c r="FI443" s="1"/>
      <c r="GJ443" s="1"/>
      <c r="GL443" s="1"/>
      <c r="GP443" s="1"/>
      <c r="HJ443" s="1"/>
      <c r="IK443" s="1"/>
      <c r="IM443" s="1"/>
      <c r="IQ443" s="1"/>
      <c r="JC443" s="44"/>
      <c r="JV443" s="44"/>
    </row>
    <row r="444" spans="2:473" x14ac:dyDescent="0.2">
      <c r="B444" s="43">
        <v>6</v>
      </c>
      <c r="C444" s="66">
        <f t="shared" ca="1" si="37"/>
        <v>99</v>
      </c>
      <c r="G444">
        <v>291</v>
      </c>
      <c r="H444">
        <v>244</v>
      </c>
      <c r="I444">
        <v>198</v>
      </c>
      <c r="J444">
        <v>174</v>
      </c>
      <c r="K444">
        <v>148</v>
      </c>
      <c r="L444">
        <v>157</v>
      </c>
      <c r="M444">
        <v>134</v>
      </c>
      <c r="N444">
        <v>148</v>
      </c>
      <c r="O444">
        <v>91</v>
      </c>
      <c r="P444">
        <v>94</v>
      </c>
      <c r="Q444">
        <v>102</v>
      </c>
      <c r="R444">
        <v>99</v>
      </c>
      <c r="S444">
        <v>126</v>
      </c>
      <c r="T444">
        <v>71</v>
      </c>
      <c r="U444">
        <v>22</v>
      </c>
      <c r="V444">
        <v>118</v>
      </c>
      <c r="W444">
        <v>217</v>
      </c>
      <c r="X444">
        <v>285</v>
      </c>
      <c r="Y444">
        <v>146</v>
      </c>
      <c r="Z444">
        <v>252</v>
      </c>
      <c r="AA444">
        <v>160</v>
      </c>
      <c r="AB444">
        <v>178</v>
      </c>
      <c r="AC444">
        <v>184</v>
      </c>
      <c r="AD444">
        <v>135</v>
      </c>
      <c r="AE444" s="1">
        <v>178</v>
      </c>
      <c r="AF444" s="1">
        <v>212</v>
      </c>
      <c r="AG444" s="1">
        <v>99</v>
      </c>
      <c r="AP444" s="46"/>
      <c r="BS444" s="47"/>
      <c r="DU444" s="1"/>
      <c r="FI444" s="1"/>
      <c r="GJ444" s="1"/>
      <c r="GL444" s="1"/>
      <c r="GP444" s="1"/>
      <c r="HJ444" s="1"/>
      <c r="IK444" s="1"/>
      <c r="IM444" s="1"/>
      <c r="IQ444" s="1"/>
      <c r="JC444" s="44"/>
      <c r="JV444" s="44"/>
    </row>
    <row r="445" spans="2:473" x14ac:dyDescent="0.2">
      <c r="B445" s="43">
        <v>7</v>
      </c>
      <c r="C445" s="66">
        <f t="shared" ca="1" si="37"/>
        <v>92</v>
      </c>
      <c r="G445">
        <v>312</v>
      </c>
      <c r="H445">
        <v>262</v>
      </c>
      <c r="I445">
        <v>239</v>
      </c>
      <c r="J445">
        <v>193</v>
      </c>
      <c r="K445">
        <v>162</v>
      </c>
      <c r="L445">
        <v>181</v>
      </c>
      <c r="M445">
        <v>158</v>
      </c>
      <c r="N445">
        <v>151</v>
      </c>
      <c r="O445">
        <v>122</v>
      </c>
      <c r="P445">
        <v>114</v>
      </c>
      <c r="Q445">
        <v>101</v>
      </c>
      <c r="R445">
        <v>105</v>
      </c>
      <c r="S445">
        <v>127</v>
      </c>
      <c r="T445">
        <v>77</v>
      </c>
      <c r="U445">
        <v>29</v>
      </c>
      <c r="V445">
        <v>132</v>
      </c>
      <c r="W445">
        <v>255</v>
      </c>
      <c r="X445">
        <v>299</v>
      </c>
      <c r="Y445">
        <v>127</v>
      </c>
      <c r="Z445">
        <v>252</v>
      </c>
      <c r="AA445">
        <v>180</v>
      </c>
      <c r="AB445">
        <v>157</v>
      </c>
      <c r="AC445">
        <v>138</v>
      </c>
      <c r="AD445">
        <v>120</v>
      </c>
      <c r="AE445" s="1">
        <v>148</v>
      </c>
      <c r="AF445" s="1">
        <v>204</v>
      </c>
      <c r="AG445" s="1">
        <v>92</v>
      </c>
      <c r="AP445" s="46"/>
      <c r="BS445" s="47"/>
      <c r="DU445" s="1"/>
      <c r="FI445" s="1"/>
      <c r="GJ445" s="1"/>
      <c r="GL445" s="1"/>
      <c r="GP445" s="1"/>
      <c r="HJ445" s="1"/>
      <c r="IK445" s="1"/>
      <c r="IM445" s="1"/>
      <c r="IQ445" s="1"/>
      <c r="JC445" s="44"/>
      <c r="JV445" s="44"/>
    </row>
    <row r="446" spans="2:473" x14ac:dyDescent="0.2">
      <c r="B446" s="43">
        <v>8</v>
      </c>
      <c r="C446" s="66">
        <f t="shared" ca="1" si="37"/>
        <v>1268</v>
      </c>
      <c r="G446">
        <v>4343</v>
      </c>
      <c r="H446">
        <v>4102</v>
      </c>
      <c r="I446">
        <v>3185</v>
      </c>
      <c r="J446">
        <v>2517</v>
      </c>
      <c r="K446">
        <v>2554</v>
      </c>
      <c r="L446">
        <v>2061</v>
      </c>
      <c r="M446">
        <v>2064</v>
      </c>
      <c r="N446">
        <v>1906</v>
      </c>
      <c r="O446">
        <v>1372</v>
      </c>
      <c r="P446">
        <v>1317</v>
      </c>
      <c r="Q446">
        <v>1457</v>
      </c>
      <c r="R446">
        <v>1349</v>
      </c>
      <c r="S446">
        <v>1680</v>
      </c>
      <c r="T446">
        <v>916</v>
      </c>
      <c r="U446">
        <v>391</v>
      </c>
      <c r="V446">
        <v>1873</v>
      </c>
      <c r="W446">
        <v>3010</v>
      </c>
      <c r="X446">
        <v>4129</v>
      </c>
      <c r="Y446">
        <v>1522</v>
      </c>
      <c r="Z446">
        <v>2803</v>
      </c>
      <c r="AA446">
        <v>2337</v>
      </c>
      <c r="AB446">
        <v>2175</v>
      </c>
      <c r="AC446">
        <v>2056</v>
      </c>
      <c r="AD446">
        <v>1604</v>
      </c>
      <c r="AE446" s="1">
        <v>1888</v>
      </c>
      <c r="AF446" s="1">
        <v>2416</v>
      </c>
      <c r="AG446" s="1">
        <v>1268</v>
      </c>
      <c r="AP446" s="46"/>
      <c r="BS446" s="47"/>
      <c r="DU446" s="1"/>
      <c r="FI446" s="1"/>
      <c r="GJ446" s="1"/>
      <c r="GL446" s="1"/>
      <c r="GP446" s="1"/>
      <c r="HJ446" s="1"/>
      <c r="IK446" s="1"/>
      <c r="IM446" s="1"/>
      <c r="IQ446" s="1"/>
      <c r="JC446" s="44"/>
      <c r="JV446" s="44"/>
    </row>
    <row r="447" spans="2:473" x14ac:dyDescent="0.2">
      <c r="B447" s="43">
        <v>9</v>
      </c>
      <c r="C447" s="66">
        <f t="shared" ca="1" si="37"/>
        <v>216</v>
      </c>
      <c r="G447">
        <v>712</v>
      </c>
      <c r="H447">
        <v>655</v>
      </c>
      <c r="I447">
        <v>499</v>
      </c>
      <c r="J447">
        <v>460</v>
      </c>
      <c r="K447">
        <v>450</v>
      </c>
      <c r="L447">
        <v>492</v>
      </c>
      <c r="M447">
        <v>425</v>
      </c>
      <c r="N447">
        <v>396</v>
      </c>
      <c r="O447">
        <v>287</v>
      </c>
      <c r="P447">
        <v>273</v>
      </c>
      <c r="Q447">
        <v>323</v>
      </c>
      <c r="R447">
        <v>297</v>
      </c>
      <c r="S447">
        <v>336</v>
      </c>
      <c r="T447">
        <v>176</v>
      </c>
      <c r="U447">
        <v>82</v>
      </c>
      <c r="V447">
        <v>304</v>
      </c>
      <c r="W447">
        <v>560</v>
      </c>
      <c r="X447">
        <v>684</v>
      </c>
      <c r="Y447">
        <v>244</v>
      </c>
      <c r="Z447">
        <v>543</v>
      </c>
      <c r="AA447">
        <v>433</v>
      </c>
      <c r="AB447">
        <v>401</v>
      </c>
      <c r="AC447">
        <v>384</v>
      </c>
      <c r="AD447">
        <v>302</v>
      </c>
      <c r="AE447" s="1">
        <v>369</v>
      </c>
      <c r="AF447" s="1">
        <v>385</v>
      </c>
      <c r="AG447" s="1">
        <v>216</v>
      </c>
      <c r="AP447" s="46"/>
      <c r="BS447" s="47"/>
      <c r="DU447" s="1"/>
      <c r="FI447" s="1"/>
      <c r="GJ447" s="1"/>
      <c r="GL447" s="1"/>
      <c r="GP447" s="1"/>
      <c r="HJ447" s="1"/>
      <c r="IK447" s="1"/>
      <c r="IM447" s="1"/>
      <c r="IQ447" s="1"/>
      <c r="JC447" s="44"/>
      <c r="JV447" s="44"/>
    </row>
    <row r="448" spans="2:473" x14ac:dyDescent="0.2">
      <c r="B448" s="43">
        <v>10</v>
      </c>
      <c r="C448" s="66">
        <f t="shared" ca="1" si="37"/>
        <v>509</v>
      </c>
      <c r="G448">
        <v>1221</v>
      </c>
      <c r="H448">
        <v>1260</v>
      </c>
      <c r="I448">
        <v>885</v>
      </c>
      <c r="J448">
        <v>835</v>
      </c>
      <c r="K448">
        <v>676</v>
      </c>
      <c r="L448">
        <v>661</v>
      </c>
      <c r="M448">
        <v>588</v>
      </c>
      <c r="N448">
        <v>534</v>
      </c>
      <c r="O448">
        <v>451</v>
      </c>
      <c r="P448">
        <v>476</v>
      </c>
      <c r="Q448">
        <v>439</v>
      </c>
      <c r="R448">
        <v>423</v>
      </c>
      <c r="S448">
        <v>544</v>
      </c>
      <c r="T448">
        <v>302</v>
      </c>
      <c r="U448">
        <v>108</v>
      </c>
      <c r="V448">
        <v>567</v>
      </c>
      <c r="W448">
        <v>778</v>
      </c>
      <c r="X448">
        <v>1117</v>
      </c>
      <c r="Y448">
        <v>580</v>
      </c>
      <c r="Z448">
        <v>1135</v>
      </c>
      <c r="AA448">
        <v>868</v>
      </c>
      <c r="AB448">
        <v>626</v>
      </c>
      <c r="AC448">
        <v>647</v>
      </c>
      <c r="AD448">
        <v>575</v>
      </c>
      <c r="AE448" s="1">
        <v>718</v>
      </c>
      <c r="AF448" s="1">
        <v>791</v>
      </c>
      <c r="AG448" s="1">
        <v>509</v>
      </c>
      <c r="AP448" s="46"/>
      <c r="BS448" s="47"/>
      <c r="DU448" s="1"/>
      <c r="FI448" s="1"/>
      <c r="GJ448" s="1"/>
      <c r="GL448" s="1"/>
      <c r="GP448" s="1"/>
      <c r="HJ448" s="1"/>
      <c r="IK448" s="1"/>
      <c r="IM448" s="1"/>
      <c r="IQ448" s="1"/>
      <c r="JC448" s="44"/>
      <c r="JV448" s="44"/>
    </row>
    <row r="449" spans="2:447" x14ac:dyDescent="0.2">
      <c r="B449" s="43">
        <v>11</v>
      </c>
      <c r="C449" s="66">
        <f t="shared" ca="1" si="37"/>
        <v>398</v>
      </c>
      <c r="G449">
        <v>1614</v>
      </c>
      <c r="H449">
        <v>1473</v>
      </c>
      <c r="I449">
        <v>1017</v>
      </c>
      <c r="J449">
        <v>913</v>
      </c>
      <c r="K449">
        <v>929</v>
      </c>
      <c r="L449">
        <v>887</v>
      </c>
      <c r="M449">
        <v>753</v>
      </c>
      <c r="N449">
        <v>654</v>
      </c>
      <c r="O449">
        <v>557</v>
      </c>
      <c r="P449">
        <v>514</v>
      </c>
      <c r="Q449">
        <v>534</v>
      </c>
      <c r="R449">
        <v>474</v>
      </c>
      <c r="S449">
        <v>626</v>
      </c>
      <c r="T449">
        <v>359</v>
      </c>
      <c r="U449">
        <v>208</v>
      </c>
      <c r="V449">
        <v>736</v>
      </c>
      <c r="W449">
        <v>1103</v>
      </c>
      <c r="X449">
        <v>1559</v>
      </c>
      <c r="Y449">
        <v>561</v>
      </c>
      <c r="Z449">
        <v>977</v>
      </c>
      <c r="AA449">
        <v>871</v>
      </c>
      <c r="AB449">
        <v>816</v>
      </c>
      <c r="AC449">
        <v>738</v>
      </c>
      <c r="AD449">
        <v>581</v>
      </c>
      <c r="AE449" s="1">
        <v>204</v>
      </c>
      <c r="AF449" s="1">
        <v>1325</v>
      </c>
      <c r="AG449" s="1">
        <v>398</v>
      </c>
      <c r="AP449" s="46"/>
      <c r="BS449" s="47"/>
      <c r="DU449" s="1"/>
      <c r="FI449" s="1"/>
      <c r="GJ449" s="1"/>
      <c r="GL449" s="1"/>
      <c r="GP449" s="1"/>
      <c r="HJ449" s="1"/>
      <c r="IK449" s="1"/>
      <c r="IM449" s="1"/>
      <c r="IQ449" s="1"/>
      <c r="JC449" s="44"/>
      <c r="JV449" s="44"/>
    </row>
    <row r="450" spans="2:447" x14ac:dyDescent="0.2">
      <c r="B450" s="43">
        <v>12</v>
      </c>
      <c r="C450" s="66">
        <f t="shared" ca="1" si="37"/>
        <v>2859</v>
      </c>
      <c r="G450">
        <v>5375</v>
      </c>
      <c r="H450">
        <v>4985</v>
      </c>
      <c r="I450">
        <v>3839</v>
      </c>
      <c r="J450">
        <v>3394</v>
      </c>
      <c r="K450">
        <v>3837</v>
      </c>
      <c r="L450">
        <v>3858</v>
      </c>
      <c r="M450">
        <v>2825</v>
      </c>
      <c r="N450">
        <v>2386</v>
      </c>
      <c r="O450">
        <v>2066</v>
      </c>
      <c r="P450">
        <v>1917</v>
      </c>
      <c r="Q450">
        <v>1951</v>
      </c>
      <c r="R450">
        <v>1677</v>
      </c>
      <c r="S450">
        <v>2280</v>
      </c>
      <c r="T450">
        <v>1226</v>
      </c>
      <c r="U450">
        <v>1246</v>
      </c>
      <c r="V450">
        <v>3715</v>
      </c>
      <c r="W450">
        <v>4001</v>
      </c>
      <c r="X450">
        <v>6225</v>
      </c>
      <c r="Y450">
        <v>2788</v>
      </c>
      <c r="Z450">
        <v>5313</v>
      </c>
      <c r="AA450">
        <v>4222</v>
      </c>
      <c r="AB450">
        <v>3289</v>
      </c>
      <c r="AC450">
        <v>3113</v>
      </c>
      <c r="AD450">
        <v>2692</v>
      </c>
      <c r="AE450" s="1">
        <v>772</v>
      </c>
      <c r="AF450" s="1">
        <v>5834</v>
      </c>
      <c r="AG450" s="1">
        <v>2859</v>
      </c>
      <c r="AP450" s="46"/>
      <c r="BS450" s="47"/>
      <c r="DU450" s="1"/>
      <c r="FI450" s="1"/>
      <c r="GJ450" s="1"/>
      <c r="GL450" s="1"/>
      <c r="GP450" s="1"/>
      <c r="HJ450" s="1"/>
      <c r="IK450" s="1"/>
      <c r="IM450" s="1"/>
      <c r="IQ450" s="1"/>
      <c r="JC450" s="44"/>
      <c r="JV450" s="44"/>
    </row>
    <row r="451" spans="2:447" x14ac:dyDescent="0.2">
      <c r="B451" s="43">
        <v>13</v>
      </c>
      <c r="C451" s="66">
        <f t="shared" ca="1" si="37"/>
        <v>370</v>
      </c>
      <c r="G451">
        <v>1083</v>
      </c>
      <c r="H451">
        <v>979</v>
      </c>
      <c r="I451">
        <v>735</v>
      </c>
      <c r="J451">
        <v>737</v>
      </c>
      <c r="K451">
        <v>595</v>
      </c>
      <c r="L451">
        <v>605</v>
      </c>
      <c r="M451">
        <v>486</v>
      </c>
      <c r="N451">
        <v>412</v>
      </c>
      <c r="O451">
        <v>393</v>
      </c>
      <c r="P451">
        <v>359</v>
      </c>
      <c r="Q451">
        <v>382</v>
      </c>
      <c r="R451">
        <v>311</v>
      </c>
      <c r="S451">
        <v>472</v>
      </c>
      <c r="T451">
        <v>209</v>
      </c>
      <c r="U451">
        <v>112</v>
      </c>
      <c r="V451">
        <v>468</v>
      </c>
      <c r="W451">
        <v>608</v>
      </c>
      <c r="X451">
        <v>925</v>
      </c>
      <c r="Y451">
        <v>508</v>
      </c>
      <c r="Z451">
        <v>1015</v>
      </c>
      <c r="AA451">
        <v>757</v>
      </c>
      <c r="AB451">
        <v>557</v>
      </c>
      <c r="AC451">
        <v>514</v>
      </c>
      <c r="AD451">
        <v>457</v>
      </c>
      <c r="AE451" s="1">
        <v>583</v>
      </c>
      <c r="AF451" s="1">
        <v>557</v>
      </c>
      <c r="AG451" s="1">
        <v>370</v>
      </c>
      <c r="AP451" s="46"/>
      <c r="BS451" s="47"/>
      <c r="DU451" s="1"/>
      <c r="FI451" s="1"/>
      <c r="GJ451" s="1"/>
      <c r="GL451" s="1"/>
      <c r="GP451" s="1"/>
      <c r="HJ451" s="1"/>
      <c r="IK451" s="1"/>
      <c r="IM451" s="1"/>
      <c r="IQ451" s="1"/>
      <c r="JC451" s="44"/>
      <c r="JV451" s="44"/>
    </row>
    <row r="452" spans="2:447" x14ac:dyDescent="0.2">
      <c r="B452" s="43">
        <v>14</v>
      </c>
      <c r="C452" s="66">
        <f t="shared" ca="1" si="37"/>
        <v>729</v>
      </c>
      <c r="G452">
        <v>2218</v>
      </c>
      <c r="H452">
        <v>2181</v>
      </c>
      <c r="I452">
        <v>1635</v>
      </c>
      <c r="J452">
        <v>1411</v>
      </c>
      <c r="K452">
        <v>1491</v>
      </c>
      <c r="L452">
        <v>1327</v>
      </c>
      <c r="M452">
        <v>1209</v>
      </c>
      <c r="N452">
        <v>1135</v>
      </c>
      <c r="O452">
        <v>975</v>
      </c>
      <c r="P452">
        <v>945</v>
      </c>
      <c r="Q452">
        <v>882</v>
      </c>
      <c r="R452">
        <v>830</v>
      </c>
      <c r="S452">
        <v>1065</v>
      </c>
      <c r="T452">
        <v>506</v>
      </c>
      <c r="U452">
        <v>289</v>
      </c>
      <c r="V452">
        <v>1086</v>
      </c>
      <c r="W452">
        <v>1554</v>
      </c>
      <c r="X452">
        <v>2671</v>
      </c>
      <c r="Y452">
        <v>1124</v>
      </c>
      <c r="Z452">
        <v>2579</v>
      </c>
      <c r="AA452">
        <v>1517</v>
      </c>
      <c r="AB452">
        <v>1134</v>
      </c>
      <c r="AC452">
        <v>1072</v>
      </c>
      <c r="AD452">
        <v>857</v>
      </c>
      <c r="AE452" s="1">
        <v>352</v>
      </c>
      <c r="AF452" s="1">
        <v>1999</v>
      </c>
      <c r="AG452" s="1">
        <v>729</v>
      </c>
      <c r="AP452" s="46"/>
      <c r="BS452" s="47"/>
      <c r="DU452" s="1"/>
      <c r="FI452" s="1"/>
      <c r="GJ452" s="1"/>
      <c r="GL452" s="1"/>
      <c r="GP452" s="1"/>
      <c r="HJ452" s="1"/>
      <c r="IK452" s="1"/>
      <c r="IM452" s="1"/>
      <c r="IQ452" s="1"/>
      <c r="JC452" s="44"/>
      <c r="JV452" s="44"/>
    </row>
    <row r="453" spans="2:447" x14ac:dyDescent="0.2">
      <c r="B453" s="43">
        <v>15</v>
      </c>
      <c r="C453" s="66">
        <f t="shared" ca="1" si="37"/>
        <v>2126</v>
      </c>
      <c r="G453">
        <v>3571</v>
      </c>
      <c r="H453">
        <v>3611</v>
      </c>
      <c r="I453">
        <v>2555</v>
      </c>
      <c r="J453">
        <v>2247</v>
      </c>
      <c r="K453">
        <v>2445</v>
      </c>
      <c r="L453">
        <v>2241</v>
      </c>
      <c r="M453">
        <v>2238</v>
      </c>
      <c r="N453">
        <v>2030</v>
      </c>
      <c r="O453">
        <v>1652</v>
      </c>
      <c r="P453">
        <v>1563</v>
      </c>
      <c r="Q453">
        <v>1495</v>
      </c>
      <c r="R453">
        <v>1311</v>
      </c>
      <c r="S453">
        <v>1632</v>
      </c>
      <c r="T453">
        <v>832</v>
      </c>
      <c r="U453">
        <v>562</v>
      </c>
      <c r="V453">
        <v>2173</v>
      </c>
      <c r="W453">
        <v>2847</v>
      </c>
      <c r="X453">
        <v>5020</v>
      </c>
      <c r="Y453">
        <v>2149</v>
      </c>
      <c r="Z453">
        <v>5052</v>
      </c>
      <c r="AA453">
        <v>3073</v>
      </c>
      <c r="AB453">
        <v>2236</v>
      </c>
      <c r="AC453">
        <v>2445</v>
      </c>
      <c r="AD453">
        <v>2181</v>
      </c>
      <c r="AE453" s="1">
        <v>860</v>
      </c>
      <c r="AF453" s="1">
        <v>4198</v>
      </c>
      <c r="AG453" s="1">
        <v>2126</v>
      </c>
      <c r="AP453" s="46"/>
      <c r="BS453" s="47"/>
      <c r="DU453" s="1"/>
      <c r="FI453" s="1"/>
      <c r="GJ453" s="1"/>
      <c r="GL453" s="1"/>
      <c r="GP453" s="1"/>
      <c r="HJ453" s="1"/>
      <c r="IK453" s="1"/>
      <c r="IM453" s="1"/>
      <c r="IQ453" s="1"/>
      <c r="JC453" s="44"/>
      <c r="JV453" s="44"/>
    </row>
    <row r="454" spans="2:447" x14ac:dyDescent="0.2">
      <c r="B454" s="43">
        <v>16</v>
      </c>
      <c r="C454" s="66">
        <f t="shared" ca="1" si="37"/>
        <v>629</v>
      </c>
      <c r="G454">
        <v>1470</v>
      </c>
      <c r="H454">
        <v>1369</v>
      </c>
      <c r="I454">
        <v>1027</v>
      </c>
      <c r="J454">
        <v>835</v>
      </c>
      <c r="K454">
        <v>860</v>
      </c>
      <c r="L454">
        <v>847</v>
      </c>
      <c r="M454">
        <v>723</v>
      </c>
      <c r="N454">
        <v>683</v>
      </c>
      <c r="O454">
        <v>642</v>
      </c>
      <c r="P454">
        <v>602</v>
      </c>
      <c r="Q454">
        <v>534</v>
      </c>
      <c r="R454">
        <v>465</v>
      </c>
      <c r="S454">
        <v>661</v>
      </c>
      <c r="T454">
        <v>352</v>
      </c>
      <c r="U454">
        <v>148</v>
      </c>
      <c r="V454">
        <v>677</v>
      </c>
      <c r="W454">
        <v>961</v>
      </c>
      <c r="X454">
        <v>1551</v>
      </c>
      <c r="Y454">
        <v>821</v>
      </c>
      <c r="Z454">
        <v>1766</v>
      </c>
      <c r="AA454">
        <v>1032</v>
      </c>
      <c r="AB454">
        <v>794</v>
      </c>
      <c r="AC454">
        <v>777</v>
      </c>
      <c r="AD454">
        <v>609</v>
      </c>
      <c r="AE454" s="1">
        <v>770</v>
      </c>
      <c r="AF454" s="1">
        <v>1060</v>
      </c>
      <c r="AG454" s="1">
        <v>629</v>
      </c>
      <c r="AP454" s="46"/>
      <c r="BS454" s="47"/>
      <c r="DU454" s="1"/>
      <c r="FI454" s="1"/>
      <c r="GJ454" s="1"/>
      <c r="GL454" s="1"/>
      <c r="GP454" s="1"/>
      <c r="HJ454" s="1"/>
      <c r="IK454" s="1"/>
      <c r="IM454" s="1"/>
      <c r="IQ454" s="1"/>
      <c r="JC454" s="44"/>
      <c r="JV454" s="44"/>
    </row>
    <row r="455" spans="2:447" x14ac:dyDescent="0.2">
      <c r="B455" s="43">
        <v>17</v>
      </c>
      <c r="C455" s="66">
        <f t="shared" ca="1" si="37"/>
        <v>841</v>
      </c>
      <c r="G455">
        <v>2029</v>
      </c>
      <c r="H455">
        <v>1844</v>
      </c>
      <c r="I455">
        <v>1375</v>
      </c>
      <c r="J455">
        <v>1326</v>
      </c>
      <c r="K455">
        <v>1382</v>
      </c>
      <c r="L455">
        <v>1231</v>
      </c>
      <c r="M455">
        <v>990</v>
      </c>
      <c r="N455">
        <v>906</v>
      </c>
      <c r="O455">
        <v>740</v>
      </c>
      <c r="P455">
        <v>751</v>
      </c>
      <c r="Q455">
        <v>762</v>
      </c>
      <c r="R455">
        <v>639</v>
      </c>
      <c r="S455">
        <v>891</v>
      </c>
      <c r="T455">
        <v>391</v>
      </c>
      <c r="U455">
        <v>259</v>
      </c>
      <c r="V455">
        <v>997</v>
      </c>
      <c r="W455">
        <v>1169</v>
      </c>
      <c r="X455">
        <v>1825</v>
      </c>
      <c r="Y455">
        <v>983</v>
      </c>
      <c r="Z455">
        <v>2036</v>
      </c>
      <c r="AA455">
        <v>1527</v>
      </c>
      <c r="AB455">
        <v>1144</v>
      </c>
      <c r="AC455">
        <v>1119</v>
      </c>
      <c r="AD455">
        <v>1012</v>
      </c>
      <c r="AE455" s="1">
        <v>279</v>
      </c>
      <c r="AF455" s="1">
        <v>2154</v>
      </c>
      <c r="AG455" s="1">
        <v>841</v>
      </c>
      <c r="AP455" s="46"/>
      <c r="BS455" s="47"/>
      <c r="DU455" s="1"/>
      <c r="FI455" s="1"/>
      <c r="GJ455" s="1"/>
      <c r="GL455" s="1"/>
      <c r="GP455" s="1"/>
      <c r="HJ455" s="1"/>
      <c r="IK455" s="1"/>
      <c r="IM455" s="1"/>
      <c r="IQ455" s="1"/>
      <c r="JC455" s="44"/>
      <c r="JV455" s="44"/>
    </row>
    <row r="456" spans="2:447" x14ac:dyDescent="0.2">
      <c r="B456" s="43">
        <v>18</v>
      </c>
      <c r="C456" s="66">
        <f t="shared" ca="1" si="37"/>
        <v>464</v>
      </c>
      <c r="G456">
        <v>1176</v>
      </c>
      <c r="H456">
        <v>1066</v>
      </c>
      <c r="I456">
        <v>873</v>
      </c>
      <c r="J456">
        <v>735</v>
      </c>
      <c r="K456">
        <v>691</v>
      </c>
      <c r="L456">
        <v>619</v>
      </c>
      <c r="M456">
        <v>590</v>
      </c>
      <c r="N456">
        <v>610</v>
      </c>
      <c r="O456">
        <v>492</v>
      </c>
      <c r="P456">
        <v>461</v>
      </c>
      <c r="Q456">
        <v>435</v>
      </c>
      <c r="R456">
        <v>399</v>
      </c>
      <c r="S456">
        <v>521</v>
      </c>
      <c r="T456">
        <v>205</v>
      </c>
      <c r="U456">
        <v>146</v>
      </c>
      <c r="V456">
        <v>607</v>
      </c>
      <c r="W456">
        <v>883</v>
      </c>
      <c r="X456">
        <v>1495</v>
      </c>
      <c r="Y456">
        <v>612</v>
      </c>
      <c r="Z456">
        <v>1515</v>
      </c>
      <c r="AA456">
        <v>778</v>
      </c>
      <c r="AB456">
        <v>562</v>
      </c>
      <c r="AC456">
        <v>547</v>
      </c>
      <c r="AD456">
        <v>487</v>
      </c>
      <c r="AE456" s="1">
        <v>234</v>
      </c>
      <c r="AF456" s="1">
        <v>1170</v>
      </c>
      <c r="AG456" s="1">
        <v>464</v>
      </c>
      <c r="AP456" s="46"/>
      <c r="BS456" s="47"/>
      <c r="DU456" s="1"/>
      <c r="FI456" s="1"/>
      <c r="GJ456" s="1"/>
      <c r="GL456" s="1"/>
      <c r="GP456" s="1"/>
      <c r="HJ456" s="1"/>
      <c r="IK456" s="1"/>
      <c r="IM456" s="1"/>
      <c r="IQ456" s="1"/>
      <c r="JC456" s="44"/>
      <c r="JV456" s="44"/>
    </row>
    <row r="457" spans="2:447" x14ac:dyDescent="0.2">
      <c r="B457" s="43">
        <v>19</v>
      </c>
      <c r="C457" s="66">
        <f t="shared" ca="1" si="37"/>
        <v>209</v>
      </c>
      <c r="G457">
        <v>482</v>
      </c>
      <c r="H457">
        <v>370</v>
      </c>
      <c r="I457">
        <v>298</v>
      </c>
      <c r="J457">
        <v>316</v>
      </c>
      <c r="K457">
        <v>308</v>
      </c>
      <c r="L457">
        <v>218</v>
      </c>
      <c r="M457">
        <v>239</v>
      </c>
      <c r="N457">
        <v>239</v>
      </c>
      <c r="O457">
        <v>231</v>
      </c>
      <c r="P457">
        <v>206</v>
      </c>
      <c r="Q457">
        <v>179</v>
      </c>
      <c r="R457">
        <v>160</v>
      </c>
      <c r="S457">
        <v>273</v>
      </c>
      <c r="T457">
        <v>153</v>
      </c>
      <c r="U457">
        <v>28</v>
      </c>
      <c r="V457">
        <v>219</v>
      </c>
      <c r="W457">
        <v>306</v>
      </c>
      <c r="X457">
        <v>505</v>
      </c>
      <c r="Y457">
        <v>265</v>
      </c>
      <c r="Z457">
        <v>555</v>
      </c>
      <c r="AA457">
        <v>356</v>
      </c>
      <c r="AB457">
        <v>266</v>
      </c>
      <c r="AC457">
        <v>238</v>
      </c>
      <c r="AD457">
        <v>214</v>
      </c>
      <c r="AE457" s="1">
        <v>130</v>
      </c>
      <c r="AF457" s="1">
        <v>509</v>
      </c>
      <c r="AG457" s="1">
        <v>209</v>
      </c>
      <c r="AP457" s="46"/>
      <c r="BS457" s="47"/>
      <c r="DU457" s="1"/>
      <c r="FI457" s="1"/>
      <c r="GJ457" s="1"/>
      <c r="GL457" s="1"/>
      <c r="GP457" s="1"/>
      <c r="HJ457" s="1"/>
      <c r="IK457" s="1"/>
      <c r="IM457" s="1"/>
      <c r="IQ457" s="1"/>
      <c r="JC457" s="44"/>
      <c r="JV457" s="44"/>
    </row>
    <row r="458" spans="2:447" x14ac:dyDescent="0.2">
      <c r="B458" s="43">
        <v>20</v>
      </c>
      <c r="C458" s="66">
        <f t="shared" ca="1" si="37"/>
        <v>476</v>
      </c>
      <c r="G458">
        <v>1212</v>
      </c>
      <c r="H458">
        <v>1083</v>
      </c>
      <c r="I458">
        <v>866</v>
      </c>
      <c r="J458">
        <v>761</v>
      </c>
      <c r="K458">
        <v>654</v>
      </c>
      <c r="L458">
        <v>566</v>
      </c>
      <c r="M458">
        <v>533</v>
      </c>
      <c r="N458">
        <v>569</v>
      </c>
      <c r="O458">
        <v>552</v>
      </c>
      <c r="P458">
        <v>451</v>
      </c>
      <c r="Q458">
        <v>468</v>
      </c>
      <c r="R458">
        <v>429</v>
      </c>
      <c r="S458">
        <v>617</v>
      </c>
      <c r="T458">
        <v>251</v>
      </c>
      <c r="U458">
        <v>117</v>
      </c>
      <c r="V458">
        <v>602</v>
      </c>
      <c r="W458">
        <v>865</v>
      </c>
      <c r="X458">
        <v>1464</v>
      </c>
      <c r="Y458">
        <v>730</v>
      </c>
      <c r="Z458">
        <v>1642</v>
      </c>
      <c r="AA458">
        <v>941</v>
      </c>
      <c r="AB458">
        <v>611</v>
      </c>
      <c r="AC458">
        <v>619</v>
      </c>
      <c r="AD458">
        <v>540</v>
      </c>
      <c r="AE458" s="1">
        <v>717</v>
      </c>
      <c r="AF458" s="1">
        <v>636</v>
      </c>
      <c r="AG458" s="1">
        <v>476</v>
      </c>
      <c r="AP458" s="46"/>
      <c r="BS458" s="47"/>
      <c r="DU458" s="1"/>
      <c r="FI458" s="1"/>
      <c r="GJ458" s="1"/>
      <c r="GL458" s="1"/>
      <c r="GP458" s="1"/>
      <c r="HJ458" s="1"/>
      <c r="IK458" s="1"/>
      <c r="IM458" s="1"/>
      <c r="IQ458" s="1"/>
      <c r="JC458" s="44"/>
      <c r="JV458" s="44"/>
    </row>
    <row r="459" spans="2:447" x14ac:dyDescent="0.2">
      <c r="B459" s="43">
        <v>21</v>
      </c>
      <c r="C459" s="66">
        <f t="shared" ca="1" si="37"/>
        <v>1681</v>
      </c>
      <c r="G459">
        <v>2830</v>
      </c>
      <c r="H459">
        <v>2606</v>
      </c>
      <c r="I459">
        <v>2128</v>
      </c>
      <c r="J459">
        <v>1846</v>
      </c>
      <c r="K459">
        <v>1637</v>
      </c>
      <c r="L459">
        <v>1297</v>
      </c>
      <c r="M459">
        <v>1158</v>
      </c>
      <c r="N459">
        <v>1231</v>
      </c>
      <c r="O459">
        <v>1220</v>
      </c>
      <c r="P459">
        <v>997</v>
      </c>
      <c r="Q459">
        <v>981</v>
      </c>
      <c r="R459">
        <v>951</v>
      </c>
      <c r="S459">
        <v>1238</v>
      </c>
      <c r="T459">
        <v>492</v>
      </c>
      <c r="U459">
        <v>318</v>
      </c>
      <c r="V459">
        <v>1596</v>
      </c>
      <c r="W459">
        <v>1948</v>
      </c>
      <c r="X459">
        <v>3495</v>
      </c>
      <c r="Y459">
        <v>1762</v>
      </c>
      <c r="Z459">
        <v>3819</v>
      </c>
      <c r="AA459">
        <v>2182</v>
      </c>
      <c r="AB459">
        <v>1648</v>
      </c>
      <c r="AC459">
        <v>1530</v>
      </c>
      <c r="AD459">
        <v>1428</v>
      </c>
      <c r="AE459" s="1">
        <v>1884</v>
      </c>
      <c r="AF459" s="1">
        <v>1827</v>
      </c>
      <c r="AG459" s="1">
        <v>1681</v>
      </c>
      <c r="AP459" s="46"/>
      <c r="BS459" s="47"/>
      <c r="DU459" s="1"/>
      <c r="FI459" s="1"/>
      <c r="GJ459" s="1"/>
      <c r="GL459" s="1"/>
      <c r="GP459" s="1"/>
      <c r="HJ459" s="1"/>
      <c r="IK459" s="1"/>
      <c r="IM459" s="1"/>
      <c r="IQ459" s="1"/>
      <c r="JC459" s="44"/>
      <c r="JV459" s="44"/>
    </row>
    <row r="460" spans="2:447" x14ac:dyDescent="0.2">
      <c r="B460" s="43">
        <v>22</v>
      </c>
      <c r="C460" s="66">
        <f t="shared" ca="1" si="37"/>
        <v>2392</v>
      </c>
      <c r="G460">
        <v>4288</v>
      </c>
      <c r="H460">
        <v>3969</v>
      </c>
      <c r="I460">
        <v>3162</v>
      </c>
      <c r="J460">
        <v>2802</v>
      </c>
      <c r="K460">
        <v>2623</v>
      </c>
      <c r="L460">
        <v>1993</v>
      </c>
      <c r="M460">
        <v>1982</v>
      </c>
      <c r="N460">
        <v>1939</v>
      </c>
      <c r="O460">
        <v>1998</v>
      </c>
      <c r="P460">
        <v>1666</v>
      </c>
      <c r="Q460">
        <v>1683</v>
      </c>
      <c r="R460">
        <v>1530</v>
      </c>
      <c r="S460">
        <v>1878</v>
      </c>
      <c r="T460">
        <v>767</v>
      </c>
      <c r="U460">
        <v>667</v>
      </c>
      <c r="V460">
        <v>3088</v>
      </c>
      <c r="W460">
        <v>3431</v>
      </c>
      <c r="X460">
        <v>6765</v>
      </c>
      <c r="Y460">
        <v>3032</v>
      </c>
      <c r="Z460">
        <v>6527</v>
      </c>
      <c r="AA460">
        <v>3850</v>
      </c>
      <c r="AB460">
        <v>2556</v>
      </c>
      <c r="AC460">
        <v>2451</v>
      </c>
      <c r="AD460">
        <v>2132</v>
      </c>
      <c r="AE460" s="1">
        <v>2773</v>
      </c>
      <c r="AF460" s="1">
        <v>2634</v>
      </c>
      <c r="AG460" s="1">
        <v>2392</v>
      </c>
      <c r="AP460" s="46"/>
      <c r="BS460" s="47"/>
      <c r="DU460" s="1"/>
      <c r="FI460" s="1"/>
      <c r="GJ460" s="1"/>
      <c r="GL460" s="1"/>
      <c r="GP460" s="1"/>
      <c r="HJ460" s="1"/>
      <c r="IK460" s="1"/>
      <c r="IM460" s="1"/>
      <c r="IQ460" s="1"/>
      <c r="JC460" s="44"/>
      <c r="JV460" s="44"/>
    </row>
    <row r="461" spans="2:447" x14ac:dyDescent="0.2">
      <c r="B461" s="43">
        <v>23</v>
      </c>
      <c r="C461" s="66">
        <f t="shared" ca="1" si="37"/>
        <v>4573</v>
      </c>
      <c r="G461">
        <v>7994</v>
      </c>
      <c r="H461">
        <v>7399</v>
      </c>
      <c r="I461">
        <v>5862</v>
      </c>
      <c r="J461">
        <v>4386</v>
      </c>
      <c r="K461">
        <v>4697</v>
      </c>
      <c r="L461">
        <v>3905</v>
      </c>
      <c r="M461">
        <v>3320</v>
      </c>
      <c r="N461">
        <v>3255</v>
      </c>
      <c r="O461">
        <v>2748</v>
      </c>
      <c r="P461">
        <v>2474</v>
      </c>
      <c r="Q461">
        <v>2158</v>
      </c>
      <c r="R461">
        <v>1878</v>
      </c>
      <c r="S461">
        <v>2250</v>
      </c>
      <c r="T461">
        <v>1024</v>
      </c>
      <c r="U461">
        <v>873</v>
      </c>
      <c r="V461">
        <v>5994</v>
      </c>
      <c r="W461">
        <v>6246</v>
      </c>
      <c r="X461">
        <v>10326</v>
      </c>
      <c r="Y461">
        <v>3438</v>
      </c>
      <c r="Z461">
        <v>7203</v>
      </c>
      <c r="AA461">
        <v>4419</v>
      </c>
      <c r="AB461">
        <v>3538</v>
      </c>
      <c r="AC461">
        <v>4476</v>
      </c>
      <c r="AD461">
        <v>3535</v>
      </c>
      <c r="AE461" s="1">
        <v>3896</v>
      </c>
      <c r="AF461" s="1">
        <v>4110</v>
      </c>
      <c r="AG461" s="1">
        <v>4573</v>
      </c>
      <c r="AP461" s="46"/>
      <c r="BS461" s="47"/>
      <c r="DU461" s="1"/>
      <c r="FI461" s="1"/>
      <c r="GJ461" s="1"/>
      <c r="GL461" s="1"/>
      <c r="GP461" s="1"/>
      <c r="HJ461" s="1"/>
      <c r="IK461" s="1"/>
      <c r="IM461" s="1"/>
      <c r="IQ461" s="1"/>
      <c r="JC461" s="44"/>
      <c r="JV461" s="44"/>
    </row>
    <row r="462" spans="2:447" x14ac:dyDescent="0.2">
      <c r="B462" s="43">
        <v>24</v>
      </c>
      <c r="C462" s="66">
        <f t="shared" ca="1" si="37"/>
        <v>1168</v>
      </c>
      <c r="G462">
        <v>1860</v>
      </c>
      <c r="H462">
        <v>1679</v>
      </c>
      <c r="I462">
        <v>1252</v>
      </c>
      <c r="J462">
        <v>1185</v>
      </c>
      <c r="K462">
        <v>1257</v>
      </c>
      <c r="L462">
        <v>910</v>
      </c>
      <c r="M462">
        <v>932</v>
      </c>
      <c r="N462">
        <v>899</v>
      </c>
      <c r="O462">
        <v>803</v>
      </c>
      <c r="P462">
        <v>695</v>
      </c>
      <c r="Q462">
        <v>708</v>
      </c>
      <c r="R462">
        <v>674</v>
      </c>
      <c r="S462">
        <v>828</v>
      </c>
      <c r="T462">
        <v>393</v>
      </c>
      <c r="U462">
        <v>248</v>
      </c>
      <c r="V462">
        <v>1245</v>
      </c>
      <c r="W462">
        <v>1554</v>
      </c>
      <c r="X462">
        <v>2749</v>
      </c>
      <c r="Y462">
        <v>1053</v>
      </c>
      <c r="Z462">
        <v>2446</v>
      </c>
      <c r="AA462">
        <v>1397</v>
      </c>
      <c r="AB462">
        <v>1042</v>
      </c>
      <c r="AC462">
        <v>1377</v>
      </c>
      <c r="AD462">
        <v>1358</v>
      </c>
      <c r="AE462" s="1">
        <v>620</v>
      </c>
      <c r="AF462" s="1">
        <v>2523</v>
      </c>
      <c r="AG462" s="1">
        <v>1168</v>
      </c>
      <c r="AP462" s="46"/>
      <c r="BS462" s="47"/>
      <c r="DU462" s="1"/>
      <c r="FI462" s="1"/>
      <c r="GJ462" s="1"/>
      <c r="GL462" s="1"/>
      <c r="GP462" s="1"/>
      <c r="HJ462" s="1"/>
      <c r="IK462" s="1"/>
      <c r="IM462" s="1"/>
      <c r="IQ462" s="1"/>
      <c r="JC462" s="44"/>
      <c r="JV462" s="44"/>
    </row>
    <row r="463" spans="2:447" x14ac:dyDescent="0.2">
      <c r="B463" s="71" t="s">
        <v>15</v>
      </c>
      <c r="C463" s="94">
        <f ca="1">SUM(C439:C462)</f>
        <v>22535</v>
      </c>
      <c r="G463"/>
      <c r="H463"/>
      <c r="I463"/>
      <c r="J463"/>
      <c r="K463"/>
      <c r="L463"/>
      <c r="M463"/>
      <c r="N463"/>
      <c r="O463"/>
      <c r="P463"/>
      <c r="Q463"/>
      <c r="R463"/>
      <c r="S463"/>
      <c r="T463"/>
      <c r="U463"/>
      <c r="V463"/>
      <c r="W463"/>
      <c r="X463"/>
      <c r="Y463"/>
      <c r="Z463"/>
      <c r="AA463"/>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c r="CY463" s="74"/>
      <c r="CZ463" s="74"/>
      <c r="DA463" s="74"/>
      <c r="DB463" s="74"/>
      <c r="DC463" s="74"/>
      <c r="DD463" s="74"/>
      <c r="DE463" s="74"/>
      <c r="DF463" s="74"/>
      <c r="DG463" s="74"/>
      <c r="DH463" s="74"/>
      <c r="DI463" s="74"/>
      <c r="DJ463" s="74"/>
      <c r="DK463" s="74"/>
      <c r="DL463" s="74"/>
      <c r="DM463" s="74"/>
      <c r="DN463" s="74"/>
      <c r="DO463" s="74"/>
      <c r="DP463" s="74"/>
      <c r="DQ463" s="74"/>
      <c r="DR463" s="74"/>
      <c r="DS463" s="74"/>
      <c r="DT463" s="74"/>
      <c r="DU463" s="74"/>
      <c r="DV463" s="74"/>
      <c r="DW463" s="74"/>
      <c r="DX463" s="74"/>
      <c r="DY463" s="74"/>
      <c r="DZ463" s="74"/>
      <c r="EA463" s="74"/>
      <c r="EB463" s="74"/>
      <c r="EC463" s="74"/>
      <c r="ED463" s="74"/>
      <c r="EE463" s="74"/>
      <c r="EF463" s="74"/>
      <c r="EG463" s="74"/>
      <c r="EH463" s="74"/>
      <c r="EI463" s="74"/>
      <c r="EJ463" s="74"/>
      <c r="EK463" s="74"/>
      <c r="EL463" s="74"/>
      <c r="EM463" s="74"/>
      <c r="EN463" s="74"/>
      <c r="EO463" s="74"/>
      <c r="EP463" s="74"/>
      <c r="EQ463" s="74"/>
      <c r="ER463" s="74"/>
      <c r="ES463" s="74"/>
      <c r="ET463" s="74"/>
      <c r="EU463" s="74"/>
      <c r="EV463" s="74"/>
      <c r="EW463" s="74"/>
      <c r="EX463" s="74"/>
      <c r="EY463" s="92"/>
      <c r="EZ463" s="74"/>
      <c r="FA463" s="74"/>
      <c r="FB463" s="74"/>
      <c r="FC463" s="74"/>
      <c r="FD463" s="74"/>
      <c r="FE463" s="74"/>
      <c r="FF463" s="74"/>
      <c r="FG463" s="74"/>
      <c r="FH463" s="74"/>
      <c r="FI463" s="74"/>
      <c r="FJ463" s="74"/>
      <c r="FK463" s="74"/>
      <c r="FL463" s="74"/>
      <c r="FM463" s="74"/>
      <c r="FN463" s="74"/>
      <c r="FO463" s="74"/>
      <c r="FP463" s="74"/>
      <c r="FQ463" s="74"/>
      <c r="FR463" s="74"/>
      <c r="FS463" s="74"/>
      <c r="FT463" s="74"/>
      <c r="FU463" s="74"/>
      <c r="FV463" s="74"/>
      <c r="FW463" s="74"/>
      <c r="FX463" s="74"/>
      <c r="FY463" s="74"/>
      <c r="FZ463" s="74"/>
      <c r="GA463" s="74"/>
      <c r="GB463" s="74"/>
      <c r="GC463" s="74"/>
      <c r="GD463" s="74"/>
      <c r="GE463" s="74"/>
      <c r="GF463" s="74"/>
      <c r="GG463" s="74"/>
      <c r="GH463" s="74"/>
      <c r="GI463" s="74"/>
      <c r="GJ463" s="74"/>
      <c r="GK463" s="74"/>
      <c r="GL463" s="74"/>
      <c r="GM463" s="74"/>
      <c r="GN463" s="74"/>
      <c r="GO463" s="74"/>
      <c r="GP463" s="74"/>
      <c r="GQ463" s="74"/>
      <c r="GR463" s="74"/>
      <c r="GS463" s="74"/>
      <c r="GT463" s="74"/>
      <c r="GU463" s="74"/>
      <c r="GV463" s="74"/>
      <c r="GW463" s="74"/>
      <c r="GX463" s="74"/>
      <c r="GY463" s="74"/>
      <c r="GZ463" s="74"/>
      <c r="HA463" s="74"/>
      <c r="HB463" s="74"/>
      <c r="HC463" s="74"/>
      <c r="HD463" s="74"/>
      <c r="HE463" s="74"/>
      <c r="HF463" s="74"/>
      <c r="HG463" s="74"/>
      <c r="HH463" s="74"/>
      <c r="HI463" s="74"/>
      <c r="HJ463" s="74"/>
      <c r="HK463" s="74"/>
      <c r="HL463" s="74"/>
      <c r="HM463" s="74"/>
      <c r="HN463" s="74"/>
      <c r="HO463" s="74"/>
      <c r="HP463" s="74"/>
      <c r="HQ463" s="74"/>
      <c r="HR463" s="74"/>
      <c r="HS463" s="74"/>
      <c r="HT463" s="74"/>
      <c r="HU463" s="74"/>
      <c r="HV463" s="74"/>
      <c r="HW463" s="74"/>
      <c r="HX463" s="74"/>
      <c r="HY463" s="74"/>
      <c r="HZ463" s="74"/>
      <c r="IA463" s="74"/>
      <c r="IB463" s="74"/>
      <c r="IC463" s="74"/>
      <c r="ID463" s="74"/>
      <c r="IE463" s="74"/>
      <c r="IF463" s="74"/>
      <c r="IG463" s="74"/>
      <c r="IH463" s="74"/>
      <c r="II463" s="74"/>
      <c r="IJ463" s="74"/>
      <c r="IK463" s="74"/>
      <c r="IL463" s="74"/>
      <c r="IM463" s="74"/>
      <c r="IN463" s="75"/>
      <c r="IO463" s="74"/>
      <c r="IP463" s="74"/>
      <c r="IQ463" s="74"/>
      <c r="IR463" s="74"/>
      <c r="IS463" s="74"/>
      <c r="IT463" s="74"/>
      <c r="IU463" s="74"/>
      <c r="IV463" s="74"/>
      <c r="IW463" s="74"/>
      <c r="IX463" s="74"/>
      <c r="IY463" s="74"/>
      <c r="IZ463" s="74"/>
      <c r="JA463" s="74"/>
      <c r="JB463" s="74"/>
      <c r="JC463" s="75"/>
      <c r="JD463" s="74"/>
      <c r="JE463" s="74"/>
      <c r="JF463" s="76"/>
      <c r="JG463" s="74"/>
      <c r="JH463" s="74"/>
      <c r="JI463" s="74"/>
      <c r="JJ463" s="74"/>
      <c r="JK463" s="74"/>
      <c r="JL463" s="74"/>
      <c r="JM463" s="74"/>
      <c r="JN463" s="75"/>
      <c r="JO463" s="74"/>
      <c r="JP463" s="74"/>
      <c r="JQ463" s="74"/>
      <c r="JR463" s="74"/>
      <c r="JS463" s="74"/>
      <c r="JT463" s="74"/>
      <c r="JU463" s="74"/>
      <c r="JV463" s="75"/>
      <c r="JW463" s="74"/>
      <c r="JX463" s="74"/>
      <c r="JY463" s="74"/>
      <c r="JZ463" s="74"/>
      <c r="KA463" s="74"/>
      <c r="KB463" s="74"/>
      <c r="KC463" s="74"/>
      <c r="KD463" s="74"/>
      <c r="KE463" s="74"/>
      <c r="KF463" s="74"/>
      <c r="KG463" s="74"/>
      <c r="KH463" s="74"/>
      <c r="KI463" s="74"/>
      <c r="KJ463" s="74"/>
      <c r="KK463" s="74"/>
      <c r="KL463" s="74"/>
      <c r="KM463" s="74"/>
      <c r="KN463" s="74"/>
      <c r="KO463" s="74"/>
      <c r="KP463" s="74"/>
      <c r="KQ463" s="74"/>
      <c r="KR463" s="74"/>
      <c r="KS463" s="74"/>
      <c r="KT463" s="74"/>
      <c r="KU463" s="74"/>
      <c r="KV463" s="74"/>
      <c r="KW463" s="74"/>
      <c r="KX463" s="74"/>
      <c r="KY463" s="74"/>
      <c r="KZ463" s="74"/>
      <c r="LA463" s="74"/>
      <c r="LB463" s="74"/>
      <c r="LC463" s="74"/>
      <c r="LD463" s="74"/>
      <c r="LE463" s="74"/>
      <c r="LF463" s="74"/>
      <c r="LG463" s="74"/>
      <c r="LH463" s="74"/>
      <c r="LI463" s="74"/>
      <c r="LJ463" s="74"/>
      <c r="LK463" s="74"/>
      <c r="LL463" s="74"/>
      <c r="LM463" s="74"/>
      <c r="LN463" s="74"/>
      <c r="LO463" s="74"/>
      <c r="LP463" s="74"/>
      <c r="LQ463" s="74"/>
      <c r="LR463" s="74"/>
      <c r="LS463" s="74"/>
      <c r="LT463" s="74"/>
      <c r="LU463" s="74"/>
      <c r="LV463" s="74"/>
      <c r="LW463" s="74"/>
      <c r="LX463" s="74"/>
      <c r="LY463" s="74"/>
      <c r="LZ463" s="74"/>
      <c r="MA463" s="74"/>
      <c r="MB463" s="74"/>
      <c r="MC463" s="74"/>
      <c r="MD463" s="74"/>
      <c r="ME463" s="74"/>
      <c r="MF463" s="74"/>
      <c r="MG463" s="74"/>
      <c r="MH463" s="74"/>
      <c r="MI463" s="74"/>
      <c r="MJ463" s="74"/>
      <c r="MK463" s="74"/>
      <c r="ML463" s="74"/>
      <c r="MM463" s="74"/>
      <c r="MN463" s="74"/>
      <c r="MO463" s="74"/>
      <c r="MP463" s="74"/>
      <c r="MQ463" s="74"/>
      <c r="MR463" s="74"/>
      <c r="MS463" s="74"/>
      <c r="MT463" s="74"/>
      <c r="MU463" s="74"/>
      <c r="MV463" s="74"/>
      <c r="MW463" s="74"/>
      <c r="MX463" s="74"/>
      <c r="MY463" s="74"/>
      <c r="MZ463" s="74"/>
      <c r="NA463" s="74"/>
      <c r="NB463" s="74"/>
      <c r="NC463" s="74"/>
      <c r="ND463" s="74"/>
      <c r="NE463" s="74"/>
      <c r="NF463" s="74"/>
      <c r="NG463" s="74"/>
      <c r="NH463" s="74"/>
      <c r="NI463" s="74"/>
      <c r="NJ463" s="74"/>
      <c r="NK463" s="74"/>
      <c r="NL463" s="74"/>
      <c r="NM463" s="74"/>
      <c r="NN463" s="74"/>
      <c r="NO463" s="74"/>
      <c r="NP463" s="74"/>
      <c r="NQ463" s="74"/>
      <c r="NR463" s="74"/>
      <c r="NS463" s="74"/>
      <c r="NT463" s="74"/>
      <c r="NU463" s="74"/>
      <c r="NV463" s="74"/>
      <c r="NW463" s="74"/>
      <c r="NX463" s="74"/>
      <c r="NY463" s="74"/>
      <c r="NZ463" s="74"/>
      <c r="OA463" s="74"/>
      <c r="OB463" s="74"/>
      <c r="OC463" s="74"/>
      <c r="OD463" s="74"/>
      <c r="OE463" s="74"/>
      <c r="OF463" s="74"/>
      <c r="OG463" s="74"/>
      <c r="OH463" s="74"/>
      <c r="OI463" s="74"/>
      <c r="OJ463" s="74"/>
      <c r="OK463" s="74"/>
      <c r="OL463" s="74"/>
      <c r="OM463" s="74"/>
      <c r="ON463" s="74"/>
      <c r="OO463" s="74"/>
      <c r="OP463" s="74"/>
      <c r="OQ463" s="74"/>
      <c r="OR463" s="74"/>
      <c r="OS463" s="74"/>
      <c r="OT463" s="74"/>
      <c r="OU463" s="74"/>
      <c r="OV463" s="74"/>
      <c r="OW463" s="74"/>
      <c r="OX463" s="74"/>
      <c r="OY463" s="74"/>
      <c r="OZ463" s="74"/>
      <c r="PA463" s="74"/>
      <c r="PB463" s="74"/>
      <c r="PC463" s="74"/>
      <c r="PD463" s="74"/>
      <c r="PE463" s="74"/>
      <c r="PF463" s="74"/>
      <c r="PG463" s="74"/>
      <c r="PH463" s="74"/>
      <c r="PI463" s="74"/>
      <c r="PJ463" s="74"/>
      <c r="PK463" s="74"/>
      <c r="PL463" s="74"/>
      <c r="PM463" s="74"/>
      <c r="PN463" s="74"/>
      <c r="PO463" s="74"/>
      <c r="PP463" s="74"/>
      <c r="PQ463" s="74"/>
      <c r="PR463" s="74"/>
      <c r="PS463" s="74"/>
      <c r="PT463" s="74"/>
      <c r="PU463" s="69"/>
      <c r="PV463" s="69"/>
      <c r="PW463" s="69"/>
      <c r="PX463" s="69"/>
      <c r="PY463" s="69"/>
      <c r="PZ463" s="69"/>
      <c r="QA463" s="69"/>
      <c r="QB463" s="69"/>
      <c r="QC463" s="69"/>
      <c r="QD463" s="69"/>
      <c r="QE463" s="69"/>
    </row>
    <row r="464" spans="2:447" x14ac:dyDescent="0.2">
      <c r="C464" s="1"/>
      <c r="G464"/>
      <c r="H464"/>
      <c r="I464"/>
      <c r="J464"/>
      <c r="K464"/>
      <c r="L464"/>
      <c r="M464"/>
      <c r="N464"/>
      <c r="O464"/>
      <c r="P464"/>
      <c r="Q464"/>
      <c r="R464"/>
      <c r="S464"/>
      <c r="T464"/>
      <c r="U464"/>
      <c r="V464"/>
      <c r="W464"/>
      <c r="X464"/>
      <c r="Y464"/>
      <c r="Z464"/>
      <c r="AA464"/>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c r="BO464" s="69"/>
      <c r="BP464" s="69"/>
      <c r="BQ464" s="69"/>
      <c r="BR464" s="69"/>
      <c r="BS464" s="69"/>
      <c r="BT464" s="69"/>
      <c r="BU464" s="69"/>
      <c r="BV464" s="69"/>
      <c r="BW464" s="69"/>
      <c r="BX464" s="69"/>
      <c r="BY464" s="69"/>
      <c r="BZ464" s="69"/>
      <c r="CA464" s="69"/>
      <c r="CB464" s="69"/>
      <c r="CC464" s="69"/>
      <c r="CD464" s="69"/>
      <c r="CE464" s="69"/>
      <c r="CF464" s="69"/>
      <c r="CG464" s="69"/>
      <c r="CH464" s="69"/>
      <c r="CI464" s="69"/>
      <c r="CJ464" s="69"/>
      <c r="CK464" s="69"/>
      <c r="CL464" s="69"/>
      <c r="CM464" s="69"/>
      <c r="CN464" s="69"/>
      <c r="CO464" s="69"/>
      <c r="CP464" s="69"/>
      <c r="CQ464" s="69"/>
      <c r="CR464" s="69"/>
      <c r="CS464" s="69"/>
      <c r="CT464" s="69"/>
      <c r="CU464" s="69"/>
      <c r="CV464" s="79"/>
      <c r="CW464" s="79"/>
      <c r="CX464" s="79"/>
      <c r="CY464" s="79"/>
      <c r="CZ464" s="79"/>
      <c r="DA464" s="79"/>
      <c r="DB464" s="79"/>
      <c r="DC464" s="79"/>
      <c r="DD464" s="79"/>
      <c r="DE464" s="79"/>
      <c r="DF464" s="79"/>
      <c r="DG464" s="69"/>
      <c r="DH464" s="69"/>
      <c r="DI464" s="69"/>
      <c r="DJ464" s="69"/>
      <c r="DK464" s="69"/>
      <c r="DL464" s="69"/>
      <c r="DM464" s="69"/>
      <c r="DN464" s="69"/>
      <c r="DO464" s="69"/>
      <c r="DP464" s="69"/>
      <c r="DQ464" s="69"/>
      <c r="DR464" s="69"/>
      <c r="DS464" s="69"/>
      <c r="DT464" s="69"/>
      <c r="DU464" s="69"/>
      <c r="DV464" s="69"/>
      <c r="DW464" s="69"/>
      <c r="DX464" s="69"/>
      <c r="DY464" s="69"/>
      <c r="DZ464" s="69"/>
      <c r="EA464" s="69"/>
      <c r="EB464" s="69"/>
      <c r="EC464" s="69"/>
      <c r="ED464" s="69"/>
      <c r="EE464" s="69"/>
      <c r="EF464" s="69"/>
      <c r="EG464" s="69"/>
      <c r="EH464" s="69"/>
      <c r="EI464" s="69"/>
      <c r="EJ464" s="69"/>
      <c r="EK464" s="69"/>
      <c r="EL464" s="69"/>
      <c r="EM464" s="69"/>
      <c r="EN464" s="69"/>
      <c r="EO464" s="69"/>
      <c r="EP464" s="69"/>
      <c r="EQ464" s="69"/>
      <c r="ER464" s="69"/>
      <c r="ES464" s="69"/>
      <c r="ET464" s="69"/>
      <c r="EU464" s="69"/>
      <c r="EV464" s="69"/>
      <c r="EW464" s="69"/>
      <c r="EX464" s="69"/>
      <c r="EY464" s="69"/>
      <c r="EZ464" s="69"/>
      <c r="FA464" s="69"/>
      <c r="FB464" s="69"/>
      <c r="FC464" s="69"/>
      <c r="FD464" s="69"/>
      <c r="FE464" s="69"/>
      <c r="FF464" s="69"/>
      <c r="GP464" s="46"/>
      <c r="GV464" s="69"/>
      <c r="GW464" s="69"/>
      <c r="GX464" s="69"/>
      <c r="GY464" s="69"/>
      <c r="GZ464" s="69"/>
      <c r="HA464" s="69"/>
      <c r="HB464" s="69"/>
      <c r="HC464" s="69"/>
      <c r="HD464" s="69"/>
      <c r="HE464" s="69"/>
      <c r="HF464" s="69"/>
      <c r="HG464" s="69"/>
      <c r="IQ464" s="46"/>
      <c r="JC464" s="44"/>
      <c r="JV464" s="44"/>
    </row>
    <row r="465" spans="2:426" x14ac:dyDescent="0.2">
      <c r="B465" s="80" t="s">
        <v>33</v>
      </c>
      <c r="C465" s="1" t="s">
        <v>34</v>
      </c>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c r="BO465" s="69"/>
      <c r="BP465" s="69"/>
      <c r="BQ465" s="69"/>
      <c r="BR465" s="69"/>
      <c r="BS465" s="69"/>
      <c r="BT465" s="69"/>
      <c r="BU465" s="69"/>
      <c r="BV465" s="69"/>
      <c r="BW465" s="69"/>
      <c r="BX465" s="69"/>
      <c r="BY465" s="69"/>
      <c r="BZ465" s="69"/>
      <c r="CA465" s="69"/>
      <c r="CB465" s="69"/>
      <c r="CC465" s="69"/>
      <c r="CD465" s="69"/>
      <c r="CE465" s="69"/>
      <c r="CF465" s="69"/>
      <c r="CG465" s="69"/>
      <c r="CH465" s="69"/>
      <c r="CI465" s="69"/>
      <c r="CJ465" s="69"/>
      <c r="CK465" s="69"/>
      <c r="CL465" s="69"/>
      <c r="CM465" s="69"/>
      <c r="CN465" s="69"/>
      <c r="CO465" s="69"/>
      <c r="CP465" s="69"/>
      <c r="CQ465" s="69"/>
      <c r="CR465" s="69"/>
      <c r="CS465" s="69"/>
      <c r="CT465" s="69"/>
      <c r="CU465" s="69"/>
      <c r="CV465" s="79"/>
      <c r="CW465" s="79"/>
      <c r="CX465" s="79"/>
      <c r="CY465" s="79"/>
      <c r="CZ465" s="79"/>
      <c r="DA465" s="79"/>
      <c r="DB465" s="79"/>
      <c r="DC465" s="79"/>
      <c r="DD465" s="79"/>
      <c r="DE465" s="79"/>
      <c r="DF465" s="79"/>
      <c r="DG465" s="69"/>
      <c r="DH465" s="69"/>
      <c r="DI465" s="69"/>
      <c r="DJ465" s="69"/>
      <c r="DK465" s="69"/>
      <c r="DL465" s="69"/>
      <c r="DM465" s="69"/>
      <c r="DN465" s="69"/>
      <c r="DO465" s="69"/>
      <c r="DP465" s="69"/>
      <c r="DQ465" s="69"/>
      <c r="DR465" s="69"/>
      <c r="DS465" s="69"/>
      <c r="DT465" s="69"/>
      <c r="DU465" s="69"/>
      <c r="DV465" s="69"/>
      <c r="DW465" s="69"/>
      <c r="DX465" s="69"/>
      <c r="DY465" s="69"/>
      <c r="DZ465" s="69"/>
      <c r="EA465" s="69"/>
      <c r="EB465" s="69"/>
      <c r="EC465" s="69"/>
      <c r="ED465" s="69"/>
      <c r="EE465" s="69"/>
      <c r="EF465" s="69"/>
      <c r="EG465" s="69"/>
      <c r="EH465" s="69"/>
      <c r="EI465" s="69"/>
      <c r="EJ465" s="69"/>
      <c r="EK465" s="69"/>
      <c r="EL465" s="69"/>
      <c r="EM465" s="69"/>
      <c r="EN465" s="69"/>
      <c r="EO465" s="69"/>
      <c r="EP465" s="69"/>
      <c r="EQ465" s="69"/>
      <c r="ER465" s="69"/>
      <c r="ES465" s="69"/>
      <c r="ET465" s="69"/>
      <c r="EU465" s="69"/>
      <c r="EV465" s="69"/>
      <c r="EW465" s="69"/>
      <c r="EX465" s="69"/>
      <c r="EY465" s="69"/>
      <c r="EZ465" s="69"/>
      <c r="FA465" s="69"/>
      <c r="FB465" s="69"/>
      <c r="FC465" s="69"/>
      <c r="FD465" s="69"/>
      <c r="FE465" s="69"/>
      <c r="FF465" s="69"/>
      <c r="GP465" s="46"/>
      <c r="GV465" s="69"/>
      <c r="GW465" s="69"/>
      <c r="GX465" s="69"/>
      <c r="GY465" s="69"/>
      <c r="GZ465" s="69"/>
      <c r="HA465" s="69"/>
      <c r="HB465" s="69"/>
      <c r="HC465" s="69"/>
      <c r="HD465" s="69"/>
      <c r="HE465" s="69"/>
      <c r="HF465" s="69"/>
      <c r="HG465" s="69"/>
      <c r="IQ465" s="46"/>
      <c r="JC465" s="44"/>
      <c r="JV465" s="44"/>
      <c r="KZ465" s="100"/>
      <c r="LA465" s="100"/>
      <c r="LB465" s="100"/>
      <c r="LC465" s="100"/>
      <c r="LD465" s="100"/>
      <c r="LE465" s="100"/>
      <c r="LF465" s="100"/>
      <c r="LG465" s="100"/>
      <c r="LH465" s="100"/>
      <c r="LI465" s="100"/>
    </row>
    <row r="466" spans="2:426" x14ac:dyDescent="0.2">
      <c r="B466" s="43">
        <v>1</v>
      </c>
      <c r="C466">
        <f ca="1">OFFSET($F$465,$B466,$E$4)</f>
        <v>0</v>
      </c>
      <c r="D466" s="84">
        <f ca="1">IF(C439&gt;0,C466/C439,0)</f>
        <v>0</v>
      </c>
      <c r="E466" s="108">
        <f ca="1">RANK(D466,$D$466:$D$489,0)</f>
        <v>1</v>
      </c>
      <c r="G466">
        <v>619</v>
      </c>
      <c r="H466">
        <v>576</v>
      </c>
      <c r="I466">
        <v>350</v>
      </c>
      <c r="J466">
        <v>307</v>
      </c>
      <c r="K466">
        <v>361</v>
      </c>
      <c r="L466">
        <v>378</v>
      </c>
      <c r="M466">
        <v>269</v>
      </c>
      <c r="N466">
        <v>297</v>
      </c>
      <c r="O466">
        <v>268</v>
      </c>
      <c r="P466">
        <v>313</v>
      </c>
      <c r="Q466">
        <v>226</v>
      </c>
      <c r="R466">
        <v>187</v>
      </c>
      <c r="S466">
        <v>289</v>
      </c>
      <c r="T466">
        <v>156</v>
      </c>
      <c r="U466">
        <v>42</v>
      </c>
      <c r="V466">
        <v>183</v>
      </c>
      <c r="W466">
        <v>349</v>
      </c>
      <c r="X466">
        <v>623</v>
      </c>
      <c r="Y466">
        <v>308</v>
      </c>
      <c r="Z466" s="69">
        <v>581</v>
      </c>
      <c r="AA466" s="69">
        <v>409</v>
      </c>
      <c r="AB466" s="69">
        <v>313</v>
      </c>
      <c r="AC466" s="69">
        <v>250</v>
      </c>
      <c r="AD466" s="69">
        <v>203</v>
      </c>
      <c r="AE466" s="69">
        <v>277</v>
      </c>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I466" s="44"/>
      <c r="CP466" s="46"/>
      <c r="DU466" s="1"/>
      <c r="DY466" s="109"/>
      <c r="FI466" s="1"/>
      <c r="FZ466" s="109"/>
      <c r="GJ466" s="1"/>
      <c r="GL466" s="1"/>
      <c r="GP466" s="1"/>
      <c r="HJ466" s="1"/>
      <c r="IB466" s="44"/>
      <c r="IK466" s="1"/>
      <c r="IM466" s="1"/>
      <c r="IQ466" s="1"/>
      <c r="JC466" s="44"/>
      <c r="JV466" s="44"/>
      <c r="OY466" s="44"/>
      <c r="PG466" s="44"/>
      <c r="PJ466" s="44"/>
    </row>
    <row r="467" spans="2:426" x14ac:dyDescent="0.2">
      <c r="B467" s="43">
        <v>2</v>
      </c>
      <c r="C467">
        <f t="shared" ref="C467:C489" ca="1" si="38">OFFSET($F$465,$B467,$E$4)</f>
        <v>0</v>
      </c>
      <c r="D467" s="84">
        <f t="shared" ref="D467:D488" ca="1" si="39">IF(C440&gt;0,C467/C440,0)</f>
        <v>0</v>
      </c>
      <c r="E467" s="108">
        <f t="shared" ref="E467:E489" ca="1" si="40">RANK(D467,$D$466:$D$489,0)</f>
        <v>1</v>
      </c>
      <c r="G467">
        <v>209</v>
      </c>
      <c r="H467">
        <v>170</v>
      </c>
      <c r="I467">
        <v>124</v>
      </c>
      <c r="J467">
        <v>85</v>
      </c>
      <c r="K467">
        <v>107</v>
      </c>
      <c r="L467">
        <v>108</v>
      </c>
      <c r="M467">
        <v>72</v>
      </c>
      <c r="N467">
        <v>82</v>
      </c>
      <c r="O467">
        <v>90</v>
      </c>
      <c r="P467">
        <v>85</v>
      </c>
      <c r="Q467">
        <v>55</v>
      </c>
      <c r="R467">
        <v>63</v>
      </c>
      <c r="S467">
        <v>91</v>
      </c>
      <c r="T467">
        <v>60</v>
      </c>
      <c r="U467">
        <v>21</v>
      </c>
      <c r="V467">
        <v>60</v>
      </c>
      <c r="W467">
        <v>113</v>
      </c>
      <c r="X467">
        <v>227</v>
      </c>
      <c r="Y467">
        <v>91</v>
      </c>
      <c r="Z467" s="69">
        <v>135</v>
      </c>
      <c r="AA467" s="69">
        <v>121</v>
      </c>
      <c r="AB467" s="69">
        <v>86</v>
      </c>
      <c r="AC467" s="69">
        <v>80</v>
      </c>
      <c r="AD467" s="69">
        <v>48</v>
      </c>
      <c r="AE467" s="69">
        <v>83</v>
      </c>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I467" s="44"/>
      <c r="CP467" s="46"/>
      <c r="DU467" s="1"/>
      <c r="DY467" s="110"/>
      <c r="FI467" s="1"/>
      <c r="FZ467" s="110"/>
      <c r="GJ467" s="1"/>
      <c r="GL467" s="1"/>
      <c r="GP467" s="1"/>
      <c r="HJ467" s="1"/>
      <c r="IB467" s="44"/>
      <c r="IK467" s="1"/>
      <c r="IM467" s="1"/>
      <c r="IQ467" s="1"/>
      <c r="JC467" s="44"/>
      <c r="JV467" s="44"/>
      <c r="OY467" s="44"/>
      <c r="PG467" s="44"/>
      <c r="PJ467" s="44"/>
    </row>
    <row r="468" spans="2:426" x14ac:dyDescent="0.2">
      <c r="B468" s="43">
        <v>3</v>
      </c>
      <c r="C468">
        <f t="shared" ca="1" si="38"/>
        <v>0</v>
      </c>
      <c r="D468" s="84">
        <f t="shared" ca="1" si="39"/>
        <v>0</v>
      </c>
      <c r="E468" s="108">
        <f t="shared" ca="1" si="40"/>
        <v>1</v>
      </c>
      <c r="G468">
        <v>110</v>
      </c>
      <c r="H468">
        <v>96</v>
      </c>
      <c r="I468">
        <v>80</v>
      </c>
      <c r="J468">
        <v>66</v>
      </c>
      <c r="K468">
        <v>78</v>
      </c>
      <c r="L468">
        <v>62</v>
      </c>
      <c r="M468">
        <v>72</v>
      </c>
      <c r="N468">
        <v>56</v>
      </c>
      <c r="O468">
        <v>52</v>
      </c>
      <c r="P468">
        <v>51</v>
      </c>
      <c r="Q468">
        <v>45</v>
      </c>
      <c r="R468">
        <v>40</v>
      </c>
      <c r="S468">
        <v>40</v>
      </c>
      <c r="T468">
        <v>17</v>
      </c>
      <c r="U468">
        <v>13</v>
      </c>
      <c r="V468">
        <v>42</v>
      </c>
      <c r="W468">
        <v>79</v>
      </c>
      <c r="X468">
        <v>121</v>
      </c>
      <c r="Y468">
        <v>58</v>
      </c>
      <c r="Z468" s="69">
        <v>129</v>
      </c>
      <c r="AA468" s="69">
        <v>78</v>
      </c>
      <c r="AB468" s="69">
        <v>60</v>
      </c>
      <c r="AC468" s="69">
        <v>61</v>
      </c>
      <c r="AD468" s="69">
        <v>52</v>
      </c>
      <c r="AE468" s="69">
        <v>55</v>
      </c>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I468" s="44"/>
      <c r="CP468" s="46"/>
      <c r="DU468" s="1"/>
      <c r="DY468" s="110"/>
      <c r="FI468" s="1"/>
      <c r="FZ468" s="110"/>
      <c r="GJ468" s="1"/>
      <c r="GL468" s="1"/>
      <c r="GP468" s="1"/>
      <c r="HJ468" s="1"/>
      <c r="IB468" s="44"/>
      <c r="IK468" s="1"/>
      <c r="IM468" s="1"/>
      <c r="IQ468" s="1"/>
      <c r="JC468" s="44"/>
      <c r="JV468" s="44"/>
      <c r="OY468" s="44"/>
      <c r="PG468" s="44"/>
      <c r="PJ468" s="44"/>
    </row>
    <row r="469" spans="2:426" x14ac:dyDescent="0.2">
      <c r="B469" s="43">
        <v>4</v>
      </c>
      <c r="C469">
        <f t="shared" ca="1" si="38"/>
        <v>0</v>
      </c>
      <c r="D469" s="84">
        <f t="shared" ca="1" si="39"/>
        <v>0</v>
      </c>
      <c r="E469" s="108">
        <f t="shared" ca="1" si="40"/>
        <v>1</v>
      </c>
      <c r="G469">
        <v>328</v>
      </c>
      <c r="H469">
        <v>300</v>
      </c>
      <c r="I469">
        <v>195</v>
      </c>
      <c r="J469">
        <v>156</v>
      </c>
      <c r="K469">
        <v>204</v>
      </c>
      <c r="L469">
        <v>208</v>
      </c>
      <c r="M469">
        <v>171</v>
      </c>
      <c r="N469">
        <v>146</v>
      </c>
      <c r="O469">
        <v>147</v>
      </c>
      <c r="P469">
        <v>132</v>
      </c>
      <c r="Q469">
        <v>110</v>
      </c>
      <c r="R469">
        <v>76</v>
      </c>
      <c r="S469">
        <v>120</v>
      </c>
      <c r="T469">
        <v>76</v>
      </c>
      <c r="U469">
        <v>40</v>
      </c>
      <c r="V469">
        <v>90</v>
      </c>
      <c r="W469">
        <v>174</v>
      </c>
      <c r="X469">
        <v>300</v>
      </c>
      <c r="Y469">
        <v>146</v>
      </c>
      <c r="Z469" s="69">
        <v>252</v>
      </c>
      <c r="AA469" s="69">
        <v>174</v>
      </c>
      <c r="AB469" s="69">
        <v>148</v>
      </c>
      <c r="AC469" s="69">
        <v>118</v>
      </c>
      <c r="AD469" s="69">
        <v>101</v>
      </c>
      <c r="AE469" s="69">
        <v>129</v>
      </c>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I469" s="44"/>
      <c r="CP469" s="46"/>
      <c r="DU469" s="1"/>
      <c r="DY469" s="110"/>
      <c r="FI469" s="1"/>
      <c r="FZ469" s="110"/>
      <c r="GJ469" s="1"/>
      <c r="GL469" s="1"/>
      <c r="GP469" s="1"/>
      <c r="HJ469" s="1"/>
      <c r="IB469" s="44"/>
      <c r="IK469" s="1"/>
      <c r="IM469" s="1"/>
      <c r="IQ469" s="1"/>
      <c r="JC469" s="44"/>
      <c r="JV469" s="44"/>
      <c r="OY469" s="44"/>
      <c r="PG469" s="44"/>
      <c r="PJ469" s="44"/>
    </row>
    <row r="470" spans="2:426" x14ac:dyDescent="0.2">
      <c r="B470" s="43">
        <v>5</v>
      </c>
      <c r="C470">
        <f t="shared" ca="1" si="38"/>
        <v>0</v>
      </c>
      <c r="D470" s="84">
        <f t="shared" ca="1" si="39"/>
        <v>0</v>
      </c>
      <c r="E470" s="108">
        <f t="shared" ca="1" si="40"/>
        <v>1</v>
      </c>
      <c r="G470">
        <v>489</v>
      </c>
      <c r="H470">
        <v>517</v>
      </c>
      <c r="I470">
        <v>378</v>
      </c>
      <c r="J470">
        <v>303</v>
      </c>
      <c r="K470">
        <v>293</v>
      </c>
      <c r="L470">
        <v>281</v>
      </c>
      <c r="M470">
        <v>260</v>
      </c>
      <c r="N470">
        <v>279</v>
      </c>
      <c r="O470">
        <v>267</v>
      </c>
      <c r="P470">
        <v>248</v>
      </c>
      <c r="Q470">
        <v>227</v>
      </c>
      <c r="R470">
        <v>185</v>
      </c>
      <c r="S470">
        <v>253</v>
      </c>
      <c r="T470">
        <v>117</v>
      </c>
      <c r="U470">
        <v>44</v>
      </c>
      <c r="V470">
        <v>202</v>
      </c>
      <c r="W470">
        <v>304</v>
      </c>
      <c r="X470">
        <v>602</v>
      </c>
      <c r="Y470">
        <v>251</v>
      </c>
      <c r="Z470" s="69">
        <v>603</v>
      </c>
      <c r="AA470" s="69">
        <v>396</v>
      </c>
      <c r="AB470" s="69">
        <v>323</v>
      </c>
      <c r="AC470" s="69">
        <v>301</v>
      </c>
      <c r="AD470" s="69">
        <v>287</v>
      </c>
      <c r="AE470" s="69">
        <v>267</v>
      </c>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69"/>
      <c r="BC470" s="69"/>
      <c r="BD470" s="69"/>
      <c r="BE470" s="69"/>
      <c r="BF470" s="69"/>
      <c r="BI470" s="44"/>
      <c r="CP470" s="46"/>
      <c r="DU470" s="1"/>
      <c r="DY470" s="110"/>
      <c r="FI470" s="1"/>
      <c r="FZ470" s="110"/>
      <c r="GJ470" s="1"/>
      <c r="GL470" s="1"/>
      <c r="GP470" s="1"/>
      <c r="HJ470" s="1"/>
      <c r="IB470" s="44"/>
      <c r="IK470" s="1"/>
      <c r="IM470" s="1"/>
      <c r="IQ470" s="1"/>
      <c r="JC470" s="44"/>
      <c r="JV470" s="44"/>
      <c r="OY470" s="44"/>
      <c r="PG470" s="44"/>
      <c r="PJ470" s="44"/>
    </row>
    <row r="471" spans="2:426" x14ac:dyDescent="0.2">
      <c r="B471" s="43">
        <v>6</v>
      </c>
      <c r="C471">
        <f t="shared" ca="1" si="38"/>
        <v>0</v>
      </c>
      <c r="D471" s="84">
        <f t="shared" ca="1" si="39"/>
        <v>0</v>
      </c>
      <c r="E471" s="108">
        <f t="shared" ca="1" si="40"/>
        <v>1</v>
      </c>
      <c r="G471">
        <v>115</v>
      </c>
      <c r="H471">
        <v>103</v>
      </c>
      <c r="I471">
        <v>86</v>
      </c>
      <c r="J471">
        <v>74</v>
      </c>
      <c r="K471">
        <v>69</v>
      </c>
      <c r="L471">
        <v>76</v>
      </c>
      <c r="M471">
        <v>56</v>
      </c>
      <c r="N471">
        <v>68</v>
      </c>
      <c r="O471">
        <v>36</v>
      </c>
      <c r="P471">
        <v>47</v>
      </c>
      <c r="Q471">
        <v>56</v>
      </c>
      <c r="R471">
        <v>53</v>
      </c>
      <c r="S471">
        <v>54</v>
      </c>
      <c r="T471">
        <v>34</v>
      </c>
      <c r="U471">
        <v>8</v>
      </c>
      <c r="V471">
        <v>44</v>
      </c>
      <c r="W471">
        <v>100</v>
      </c>
      <c r="X471">
        <v>118</v>
      </c>
      <c r="Y471">
        <v>51</v>
      </c>
      <c r="Z471" s="69">
        <v>99</v>
      </c>
      <c r="AA471" s="69">
        <v>72</v>
      </c>
      <c r="AB471" s="69">
        <v>78</v>
      </c>
      <c r="AC471" s="69">
        <v>77</v>
      </c>
      <c r="AD471" s="69">
        <v>56</v>
      </c>
      <c r="AE471" s="69">
        <v>63</v>
      </c>
      <c r="AF471" s="69"/>
      <c r="AG471" s="69"/>
      <c r="AH471" s="69"/>
      <c r="AI471" s="69"/>
      <c r="AJ471" s="69"/>
      <c r="AK471" s="69"/>
      <c r="AL471" s="69"/>
      <c r="AM471" s="69"/>
      <c r="AN471" s="69"/>
      <c r="AO471" s="69"/>
      <c r="AP471" s="69"/>
      <c r="AQ471" s="69"/>
      <c r="AR471" s="69"/>
      <c r="AS471" s="69"/>
      <c r="AT471" s="69"/>
      <c r="AU471" s="69"/>
      <c r="AV471" s="69"/>
      <c r="AW471" s="69"/>
      <c r="AX471" s="69"/>
      <c r="AY471" s="69"/>
      <c r="AZ471" s="69"/>
      <c r="BA471" s="69"/>
      <c r="BB471" s="69"/>
      <c r="BC471" s="69"/>
      <c r="BD471" s="69"/>
      <c r="BE471" s="69"/>
      <c r="BF471" s="69"/>
      <c r="BI471" s="44"/>
      <c r="CP471" s="46"/>
      <c r="DU471" s="1"/>
      <c r="DY471" s="110"/>
      <c r="FI471" s="1"/>
      <c r="FZ471" s="110"/>
      <c r="GJ471" s="1"/>
      <c r="GL471" s="1"/>
      <c r="GP471" s="1"/>
      <c r="HJ471" s="1"/>
      <c r="IB471" s="44"/>
      <c r="IK471" s="1"/>
      <c r="IM471" s="1"/>
      <c r="IQ471" s="1"/>
      <c r="JC471" s="44"/>
      <c r="JV471" s="44"/>
      <c r="OY471" s="44"/>
      <c r="PG471" s="44"/>
      <c r="PJ471" s="44"/>
    </row>
    <row r="472" spans="2:426" x14ac:dyDescent="0.2">
      <c r="B472" s="43">
        <v>7</v>
      </c>
      <c r="C472">
        <f t="shared" ca="1" si="38"/>
        <v>0</v>
      </c>
      <c r="D472" s="84">
        <f t="shared" ca="1" si="39"/>
        <v>0</v>
      </c>
      <c r="E472" s="108">
        <f t="shared" ca="1" si="40"/>
        <v>1</v>
      </c>
      <c r="G472">
        <v>156</v>
      </c>
      <c r="H472">
        <v>122</v>
      </c>
      <c r="I472">
        <v>105</v>
      </c>
      <c r="J472">
        <v>101</v>
      </c>
      <c r="K472">
        <v>73</v>
      </c>
      <c r="L472">
        <v>87</v>
      </c>
      <c r="M472">
        <v>73</v>
      </c>
      <c r="N472">
        <v>64</v>
      </c>
      <c r="O472">
        <v>56</v>
      </c>
      <c r="P472">
        <v>45</v>
      </c>
      <c r="Q472">
        <v>45</v>
      </c>
      <c r="R472">
        <v>47</v>
      </c>
      <c r="S472">
        <v>49</v>
      </c>
      <c r="T472">
        <v>40</v>
      </c>
      <c r="U472">
        <v>11</v>
      </c>
      <c r="V472">
        <v>56</v>
      </c>
      <c r="W472">
        <v>107</v>
      </c>
      <c r="X472">
        <v>141</v>
      </c>
      <c r="Y472">
        <v>49</v>
      </c>
      <c r="Z472" s="69">
        <v>100</v>
      </c>
      <c r="AA472" s="69">
        <v>77</v>
      </c>
      <c r="AB472" s="69">
        <v>62</v>
      </c>
      <c r="AC472" s="69">
        <v>50</v>
      </c>
      <c r="AD472" s="69">
        <v>44</v>
      </c>
      <c r="AE472" s="69">
        <v>45</v>
      </c>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I472" s="44"/>
      <c r="CP472" s="46"/>
      <c r="DU472" s="1"/>
      <c r="DY472" s="110"/>
      <c r="FI472" s="1"/>
      <c r="FZ472" s="110"/>
      <c r="GJ472" s="1"/>
      <c r="GL472" s="1"/>
      <c r="GP472" s="1"/>
      <c r="HJ472" s="1"/>
      <c r="IB472" s="44"/>
      <c r="IK472" s="1"/>
      <c r="IM472" s="1"/>
      <c r="IQ472" s="1"/>
      <c r="JC472" s="44"/>
      <c r="JV472" s="44"/>
      <c r="OY472" s="44"/>
      <c r="PG472" s="44"/>
      <c r="PJ472" s="44"/>
    </row>
    <row r="473" spans="2:426" x14ac:dyDescent="0.2">
      <c r="B473" s="43">
        <v>8</v>
      </c>
      <c r="C473">
        <f t="shared" ca="1" si="38"/>
        <v>0</v>
      </c>
      <c r="D473" s="84">
        <f t="shared" ca="1" si="39"/>
        <v>0</v>
      </c>
      <c r="E473" s="108">
        <f t="shared" ca="1" si="40"/>
        <v>1</v>
      </c>
      <c r="G473">
        <v>2313</v>
      </c>
      <c r="H473">
        <v>2124</v>
      </c>
      <c r="I473">
        <v>1667</v>
      </c>
      <c r="J473">
        <v>1293</v>
      </c>
      <c r="K473">
        <v>1343</v>
      </c>
      <c r="L473">
        <v>1090</v>
      </c>
      <c r="M473">
        <v>1071</v>
      </c>
      <c r="N473">
        <v>996</v>
      </c>
      <c r="O473">
        <v>728</v>
      </c>
      <c r="P473">
        <v>696</v>
      </c>
      <c r="Q473">
        <v>753</v>
      </c>
      <c r="R473">
        <v>704</v>
      </c>
      <c r="S473">
        <v>702</v>
      </c>
      <c r="T473">
        <v>426</v>
      </c>
      <c r="U473">
        <v>192</v>
      </c>
      <c r="V473">
        <v>879</v>
      </c>
      <c r="W473">
        <v>1488</v>
      </c>
      <c r="X473">
        <v>1965</v>
      </c>
      <c r="Y473">
        <v>658</v>
      </c>
      <c r="Z473" s="69">
        <v>1266</v>
      </c>
      <c r="AA473" s="69">
        <v>1117</v>
      </c>
      <c r="AB473" s="69">
        <v>1056</v>
      </c>
      <c r="AC473" s="69">
        <v>998</v>
      </c>
      <c r="AD473" s="69">
        <v>793</v>
      </c>
      <c r="AE473" s="69">
        <v>871</v>
      </c>
      <c r="AF473" s="69"/>
      <c r="AG473" s="69"/>
      <c r="AH473" s="69"/>
      <c r="AI473" s="69"/>
      <c r="AJ473" s="69"/>
      <c r="AK473" s="69"/>
      <c r="AL473" s="69"/>
      <c r="AM473" s="69"/>
      <c r="AN473" s="69"/>
      <c r="AO473" s="69"/>
      <c r="AP473" s="69"/>
      <c r="AQ473" s="69"/>
      <c r="AR473" s="69"/>
      <c r="AS473" s="69"/>
      <c r="AT473" s="69"/>
      <c r="AU473" s="69"/>
      <c r="AV473" s="69"/>
      <c r="AW473" s="69"/>
      <c r="AX473" s="69"/>
      <c r="AY473" s="69"/>
      <c r="AZ473" s="69"/>
      <c r="BA473" s="69"/>
      <c r="BB473" s="69"/>
      <c r="BC473" s="69"/>
      <c r="BD473" s="69"/>
      <c r="BE473" s="69"/>
      <c r="BF473" s="69"/>
      <c r="BI473" s="44"/>
      <c r="CP473" s="46"/>
      <c r="DU473" s="1"/>
      <c r="DY473" s="110"/>
      <c r="FI473" s="1"/>
      <c r="FZ473" s="110"/>
      <c r="GJ473" s="1"/>
      <c r="GL473" s="1"/>
      <c r="GP473" s="1"/>
      <c r="HJ473" s="1"/>
      <c r="IB473" s="44"/>
      <c r="IK473" s="1"/>
      <c r="IM473" s="1"/>
      <c r="IQ473" s="1"/>
      <c r="JC473" s="44"/>
      <c r="JV473" s="44"/>
      <c r="OY473" s="44"/>
      <c r="PG473" s="44"/>
      <c r="PJ473" s="44"/>
    </row>
    <row r="474" spans="2:426" x14ac:dyDescent="0.2">
      <c r="B474" s="43">
        <v>9</v>
      </c>
      <c r="C474">
        <f t="shared" ca="1" si="38"/>
        <v>0</v>
      </c>
      <c r="D474" s="84">
        <f t="shared" ca="1" si="39"/>
        <v>0</v>
      </c>
      <c r="E474" s="108">
        <f t="shared" ca="1" si="40"/>
        <v>1</v>
      </c>
      <c r="G474">
        <v>385</v>
      </c>
      <c r="H474">
        <v>315</v>
      </c>
      <c r="I474">
        <v>242</v>
      </c>
      <c r="J474">
        <v>216</v>
      </c>
      <c r="K474">
        <v>236</v>
      </c>
      <c r="L474">
        <v>242</v>
      </c>
      <c r="M474">
        <v>223</v>
      </c>
      <c r="N474">
        <v>206</v>
      </c>
      <c r="O474">
        <v>155</v>
      </c>
      <c r="P474">
        <v>137</v>
      </c>
      <c r="Q474">
        <v>167</v>
      </c>
      <c r="R474">
        <v>139</v>
      </c>
      <c r="S474">
        <v>153</v>
      </c>
      <c r="T474">
        <v>84</v>
      </c>
      <c r="U474">
        <v>41</v>
      </c>
      <c r="V474">
        <v>163</v>
      </c>
      <c r="W474">
        <v>292</v>
      </c>
      <c r="X474">
        <v>342</v>
      </c>
      <c r="Y474">
        <v>115</v>
      </c>
      <c r="Z474" s="69">
        <v>267</v>
      </c>
      <c r="AA474" s="69">
        <v>213</v>
      </c>
      <c r="AB474" s="69">
        <v>206</v>
      </c>
      <c r="AC474" s="69">
        <v>189</v>
      </c>
      <c r="AD474" s="69">
        <v>163</v>
      </c>
      <c r="AE474" s="69">
        <v>201</v>
      </c>
      <c r="AF474" s="69"/>
      <c r="AG474" s="69"/>
      <c r="AH474" s="69"/>
      <c r="AI474" s="69"/>
      <c r="AJ474" s="69"/>
      <c r="AK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I474" s="44"/>
      <c r="CP474" s="46"/>
      <c r="DU474" s="1"/>
      <c r="DY474" s="110"/>
      <c r="FI474" s="1"/>
      <c r="FZ474" s="110"/>
      <c r="GJ474" s="1"/>
      <c r="GL474" s="1"/>
      <c r="GP474" s="1"/>
      <c r="HJ474" s="1"/>
      <c r="IB474" s="44"/>
      <c r="IK474" s="1"/>
      <c r="IM474" s="1"/>
      <c r="IQ474" s="1"/>
      <c r="JC474" s="44"/>
      <c r="JV474" s="44"/>
      <c r="OY474" s="44"/>
      <c r="PG474" s="44"/>
      <c r="PJ474" s="44"/>
    </row>
    <row r="475" spans="2:426" x14ac:dyDescent="0.2">
      <c r="B475" s="43">
        <v>10</v>
      </c>
      <c r="C475">
        <f t="shared" ca="1" si="38"/>
        <v>0</v>
      </c>
      <c r="D475" s="84">
        <f t="shared" ca="1" si="39"/>
        <v>0</v>
      </c>
      <c r="E475" s="108">
        <f t="shared" ca="1" si="40"/>
        <v>1</v>
      </c>
      <c r="G475">
        <v>534</v>
      </c>
      <c r="H475">
        <v>548</v>
      </c>
      <c r="I475">
        <v>371</v>
      </c>
      <c r="J475">
        <v>392</v>
      </c>
      <c r="K475">
        <v>309</v>
      </c>
      <c r="L475">
        <v>290</v>
      </c>
      <c r="M475">
        <v>259</v>
      </c>
      <c r="N475">
        <v>249</v>
      </c>
      <c r="O475">
        <v>229</v>
      </c>
      <c r="P475">
        <v>218</v>
      </c>
      <c r="Q475">
        <v>190</v>
      </c>
      <c r="R475">
        <v>189</v>
      </c>
      <c r="S475">
        <v>237</v>
      </c>
      <c r="T475">
        <v>124</v>
      </c>
      <c r="U475">
        <v>48</v>
      </c>
      <c r="V475">
        <v>241</v>
      </c>
      <c r="W475">
        <v>351</v>
      </c>
      <c r="X475">
        <v>497</v>
      </c>
      <c r="Y475">
        <v>218</v>
      </c>
      <c r="Z475" s="69">
        <v>484</v>
      </c>
      <c r="AA475" s="69">
        <v>360</v>
      </c>
      <c r="AB475" s="69">
        <v>265</v>
      </c>
      <c r="AC475" s="69">
        <v>252</v>
      </c>
      <c r="AD475" s="69">
        <v>272</v>
      </c>
      <c r="AE475" s="69">
        <v>294</v>
      </c>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BD475" s="69"/>
      <c r="BE475" s="69"/>
      <c r="BF475" s="69"/>
      <c r="BI475" s="44"/>
      <c r="CP475" s="46"/>
      <c r="DU475" s="1"/>
      <c r="DY475" s="110"/>
      <c r="FI475" s="1"/>
      <c r="FZ475" s="110"/>
      <c r="GJ475" s="1"/>
      <c r="GL475" s="1"/>
      <c r="GP475" s="1"/>
      <c r="HJ475" s="1"/>
      <c r="IB475" s="44"/>
      <c r="IK475" s="1"/>
      <c r="IM475" s="1"/>
      <c r="IQ475" s="1"/>
      <c r="JC475" s="44"/>
      <c r="JV475" s="44"/>
      <c r="OY475" s="44"/>
      <c r="PG475" s="44"/>
      <c r="PJ475" s="44"/>
    </row>
    <row r="476" spans="2:426" x14ac:dyDescent="0.2">
      <c r="B476" s="43">
        <v>11</v>
      </c>
      <c r="C476">
        <f t="shared" ca="1" si="38"/>
        <v>0</v>
      </c>
      <c r="D476" s="84">
        <f t="shared" ca="1" si="39"/>
        <v>0</v>
      </c>
      <c r="E476" s="108">
        <f t="shared" ca="1" si="40"/>
        <v>1</v>
      </c>
      <c r="G476">
        <v>777</v>
      </c>
      <c r="H476">
        <v>685</v>
      </c>
      <c r="I476">
        <v>456</v>
      </c>
      <c r="J476">
        <v>424</v>
      </c>
      <c r="K476">
        <v>458</v>
      </c>
      <c r="L476">
        <v>411</v>
      </c>
      <c r="M476">
        <v>344</v>
      </c>
      <c r="N476">
        <v>316</v>
      </c>
      <c r="O476">
        <v>253</v>
      </c>
      <c r="P476">
        <v>232</v>
      </c>
      <c r="Q476">
        <v>252</v>
      </c>
      <c r="R476">
        <v>212</v>
      </c>
      <c r="S476">
        <v>291</v>
      </c>
      <c r="T476">
        <v>141</v>
      </c>
      <c r="U476">
        <v>78</v>
      </c>
      <c r="V476">
        <v>326</v>
      </c>
      <c r="W476">
        <v>517</v>
      </c>
      <c r="X476">
        <v>696</v>
      </c>
      <c r="Y476">
        <v>234</v>
      </c>
      <c r="Z476" s="69">
        <v>390</v>
      </c>
      <c r="AA476" s="69">
        <v>417</v>
      </c>
      <c r="AB476" s="69">
        <v>387</v>
      </c>
      <c r="AC476" s="69">
        <v>353</v>
      </c>
      <c r="AD476" s="69">
        <v>273</v>
      </c>
      <c r="AE476" s="69">
        <v>82</v>
      </c>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I476" s="44"/>
      <c r="CP476" s="46"/>
      <c r="DU476" s="1"/>
      <c r="DY476" s="110"/>
      <c r="FI476" s="1"/>
      <c r="FZ476" s="110"/>
      <c r="GJ476" s="1"/>
      <c r="GL476" s="1"/>
      <c r="GP476" s="1"/>
      <c r="HJ476" s="1"/>
      <c r="IB476" s="44"/>
      <c r="IK476" s="1"/>
      <c r="IM476" s="1"/>
      <c r="IQ476" s="1"/>
      <c r="JC476" s="44"/>
      <c r="JV476" s="44"/>
      <c r="OY476" s="44"/>
      <c r="PG476" s="44"/>
      <c r="PJ476" s="44"/>
    </row>
    <row r="477" spans="2:426" x14ac:dyDescent="0.2">
      <c r="B477" s="43">
        <v>12</v>
      </c>
      <c r="C477">
        <f t="shared" ca="1" si="38"/>
        <v>0</v>
      </c>
      <c r="D477" s="84">
        <f t="shared" ca="1" si="39"/>
        <v>0</v>
      </c>
      <c r="E477" s="108">
        <f t="shared" ca="1" si="40"/>
        <v>1</v>
      </c>
      <c r="G477">
        <v>2967</v>
      </c>
      <c r="H477">
        <v>2612</v>
      </c>
      <c r="I477">
        <v>2017</v>
      </c>
      <c r="J477">
        <v>1747</v>
      </c>
      <c r="K477">
        <v>2007</v>
      </c>
      <c r="L477">
        <v>1995</v>
      </c>
      <c r="M477">
        <v>1474</v>
      </c>
      <c r="N477">
        <v>1272</v>
      </c>
      <c r="O477">
        <v>1099</v>
      </c>
      <c r="P477">
        <v>1060</v>
      </c>
      <c r="Q477">
        <v>1007</v>
      </c>
      <c r="R477">
        <v>892</v>
      </c>
      <c r="S477">
        <v>1028</v>
      </c>
      <c r="T477">
        <v>478</v>
      </c>
      <c r="U477">
        <v>629</v>
      </c>
      <c r="V477">
        <v>1960</v>
      </c>
      <c r="W477">
        <v>2016</v>
      </c>
      <c r="X477">
        <v>3247</v>
      </c>
      <c r="Y477">
        <v>1282</v>
      </c>
      <c r="Z477" s="69">
        <v>2435</v>
      </c>
      <c r="AA477" s="69">
        <v>2059</v>
      </c>
      <c r="AB477" s="69">
        <v>1610</v>
      </c>
      <c r="AC477" s="69">
        <v>1514</v>
      </c>
      <c r="AD477" s="69">
        <v>1354</v>
      </c>
      <c r="AE477" s="69">
        <v>357</v>
      </c>
      <c r="AF477" s="69"/>
      <c r="AG477" s="69"/>
      <c r="AH477" s="69"/>
      <c r="AI477" s="69"/>
      <c r="AJ477" s="69"/>
      <c r="AK477" s="69"/>
      <c r="AL477" s="69"/>
      <c r="AM477" s="69"/>
      <c r="AN477" s="69"/>
      <c r="AO477" s="69"/>
      <c r="AP477" s="69"/>
      <c r="AQ477" s="69"/>
      <c r="AR477" s="69"/>
      <c r="AS477" s="69"/>
      <c r="AT477" s="69"/>
      <c r="AU477" s="69"/>
      <c r="AV477" s="69"/>
      <c r="AW477" s="69"/>
      <c r="AX477" s="69"/>
      <c r="AY477" s="69"/>
      <c r="AZ477" s="69"/>
      <c r="BA477" s="69"/>
      <c r="BB477" s="69"/>
      <c r="BC477" s="69"/>
      <c r="BD477" s="69"/>
      <c r="BE477" s="69"/>
      <c r="BF477" s="69"/>
      <c r="BI477" s="44"/>
      <c r="CP477" s="46"/>
      <c r="DU477" s="1"/>
      <c r="DY477" s="110"/>
      <c r="FI477" s="1"/>
      <c r="FZ477" s="110"/>
      <c r="GJ477" s="1"/>
      <c r="GL477" s="1"/>
      <c r="GP477" s="1"/>
      <c r="HJ477" s="1"/>
      <c r="IB477" s="44"/>
      <c r="IK477" s="1"/>
      <c r="IM477" s="1"/>
      <c r="IQ477" s="1"/>
      <c r="JC477" s="44"/>
      <c r="JV477" s="44"/>
      <c r="OY477" s="44"/>
      <c r="PG477" s="44"/>
      <c r="PJ477" s="44"/>
    </row>
    <row r="478" spans="2:426" x14ac:dyDescent="0.2">
      <c r="B478" s="43">
        <v>13</v>
      </c>
      <c r="C478">
        <f t="shared" ca="1" si="38"/>
        <v>0</v>
      </c>
      <c r="D478" s="84">
        <f t="shared" ca="1" si="39"/>
        <v>0</v>
      </c>
      <c r="E478" s="108">
        <f t="shared" ca="1" si="40"/>
        <v>1</v>
      </c>
      <c r="G478">
        <v>534</v>
      </c>
      <c r="H478">
        <v>451</v>
      </c>
      <c r="I478">
        <v>330</v>
      </c>
      <c r="J478">
        <v>359</v>
      </c>
      <c r="K478">
        <v>279</v>
      </c>
      <c r="L478">
        <v>270</v>
      </c>
      <c r="M478">
        <v>239</v>
      </c>
      <c r="N478">
        <v>219</v>
      </c>
      <c r="O478">
        <v>200</v>
      </c>
      <c r="P478">
        <v>168</v>
      </c>
      <c r="Q478">
        <v>180</v>
      </c>
      <c r="R478">
        <v>136</v>
      </c>
      <c r="S478">
        <v>197</v>
      </c>
      <c r="T478">
        <v>91</v>
      </c>
      <c r="U478">
        <v>36</v>
      </c>
      <c r="V478">
        <v>216</v>
      </c>
      <c r="W478">
        <v>283</v>
      </c>
      <c r="X478">
        <v>428</v>
      </c>
      <c r="Y478">
        <v>209</v>
      </c>
      <c r="Z478" s="69">
        <v>441</v>
      </c>
      <c r="AA478" s="69">
        <v>349</v>
      </c>
      <c r="AB478" s="69">
        <v>227</v>
      </c>
      <c r="AC478" s="69">
        <v>204</v>
      </c>
      <c r="AD478" s="69">
        <v>211</v>
      </c>
      <c r="AE478" s="69">
        <v>248</v>
      </c>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BD478" s="69"/>
      <c r="BE478" s="69"/>
      <c r="BF478" s="69"/>
      <c r="BI478" s="44"/>
      <c r="CP478" s="46"/>
      <c r="DU478" s="1"/>
      <c r="DY478" s="110"/>
      <c r="FI478" s="1"/>
      <c r="FZ478" s="110"/>
      <c r="GJ478" s="1"/>
      <c r="GL478" s="1"/>
      <c r="GP478" s="1"/>
      <c r="HJ478" s="1"/>
      <c r="IB478" s="44"/>
      <c r="IK478" s="1"/>
      <c r="IM478" s="1"/>
      <c r="IQ478" s="1"/>
      <c r="JC478" s="44"/>
      <c r="JV478" s="44"/>
      <c r="OY478" s="44"/>
      <c r="PG478" s="44"/>
      <c r="PJ478" s="44"/>
    </row>
    <row r="479" spans="2:426" x14ac:dyDescent="0.2">
      <c r="B479" s="43">
        <v>14</v>
      </c>
      <c r="C479">
        <f t="shared" ca="1" si="38"/>
        <v>0</v>
      </c>
      <c r="D479" s="84">
        <f t="shared" ca="1" si="39"/>
        <v>0</v>
      </c>
      <c r="E479" s="108">
        <f t="shared" ca="1" si="40"/>
        <v>1</v>
      </c>
      <c r="G479">
        <v>1160</v>
      </c>
      <c r="H479">
        <v>1047</v>
      </c>
      <c r="I479">
        <v>774</v>
      </c>
      <c r="J479">
        <v>720</v>
      </c>
      <c r="K479">
        <v>722</v>
      </c>
      <c r="L479">
        <v>672</v>
      </c>
      <c r="M479">
        <v>612</v>
      </c>
      <c r="N479">
        <v>594</v>
      </c>
      <c r="O479">
        <v>504</v>
      </c>
      <c r="P479">
        <v>478</v>
      </c>
      <c r="Q479">
        <v>442</v>
      </c>
      <c r="R479">
        <v>425</v>
      </c>
      <c r="S479">
        <v>450</v>
      </c>
      <c r="T479">
        <v>229</v>
      </c>
      <c r="U479">
        <v>134</v>
      </c>
      <c r="V479">
        <v>557</v>
      </c>
      <c r="W479">
        <v>762</v>
      </c>
      <c r="X479">
        <v>1334</v>
      </c>
      <c r="Y479">
        <v>492</v>
      </c>
      <c r="Z479" s="69">
        <v>1199</v>
      </c>
      <c r="AA479" s="69">
        <v>747</v>
      </c>
      <c r="AB479" s="69">
        <v>530</v>
      </c>
      <c r="AC479" s="69">
        <v>503</v>
      </c>
      <c r="AD479" s="69">
        <v>434</v>
      </c>
      <c r="AE479" s="69">
        <v>161</v>
      </c>
      <c r="AF479" s="69"/>
      <c r="AG479" s="69"/>
      <c r="AH479" s="69"/>
      <c r="AI479" s="69"/>
      <c r="AJ479" s="69"/>
      <c r="AK479" s="69"/>
      <c r="AL479" s="69"/>
      <c r="AM479" s="69"/>
      <c r="AN479" s="69"/>
      <c r="AO479" s="69"/>
      <c r="AP479" s="69"/>
      <c r="AQ479" s="69"/>
      <c r="AR479" s="69"/>
      <c r="AS479" s="69"/>
      <c r="AT479" s="69"/>
      <c r="AU479" s="69"/>
      <c r="AV479" s="69"/>
      <c r="AW479" s="69"/>
      <c r="AX479" s="69"/>
      <c r="AY479" s="69"/>
      <c r="AZ479" s="69"/>
      <c r="BA479" s="69"/>
      <c r="BB479" s="69"/>
      <c r="BC479" s="69"/>
      <c r="BD479" s="69"/>
      <c r="BE479" s="69"/>
      <c r="BF479" s="69"/>
      <c r="BI479" s="44"/>
      <c r="CP479" s="46"/>
      <c r="DU479" s="1"/>
      <c r="DY479" s="110"/>
      <c r="FI479" s="1"/>
      <c r="FZ479" s="110"/>
      <c r="GJ479" s="1"/>
      <c r="GL479" s="1"/>
      <c r="GP479" s="1"/>
      <c r="HJ479" s="1"/>
      <c r="IB479" s="44"/>
      <c r="IK479" s="1"/>
      <c r="IM479" s="1"/>
      <c r="IQ479" s="1"/>
      <c r="JC479" s="44"/>
      <c r="JV479" s="44"/>
      <c r="OY479" s="44"/>
      <c r="PG479" s="44"/>
      <c r="PJ479" s="44"/>
    </row>
    <row r="480" spans="2:426" x14ac:dyDescent="0.2">
      <c r="B480" s="43">
        <v>15</v>
      </c>
      <c r="C480">
        <f t="shared" ca="1" si="38"/>
        <v>0</v>
      </c>
      <c r="D480" s="84">
        <f t="shared" ca="1" si="39"/>
        <v>0</v>
      </c>
      <c r="E480" s="108">
        <f t="shared" ca="1" si="40"/>
        <v>1</v>
      </c>
      <c r="G480">
        <v>1803</v>
      </c>
      <c r="H480">
        <v>1788</v>
      </c>
      <c r="I480">
        <v>1264</v>
      </c>
      <c r="J480">
        <v>1182</v>
      </c>
      <c r="K480">
        <v>1276</v>
      </c>
      <c r="L480">
        <v>1154</v>
      </c>
      <c r="M480">
        <v>1200</v>
      </c>
      <c r="N480">
        <v>1112</v>
      </c>
      <c r="O480">
        <v>883</v>
      </c>
      <c r="P480">
        <v>808</v>
      </c>
      <c r="Q480">
        <v>756</v>
      </c>
      <c r="R480">
        <v>698</v>
      </c>
      <c r="S480">
        <v>697</v>
      </c>
      <c r="T480">
        <v>380</v>
      </c>
      <c r="U480">
        <v>243</v>
      </c>
      <c r="V480">
        <v>1042</v>
      </c>
      <c r="W480">
        <v>1364</v>
      </c>
      <c r="X480">
        <v>2446</v>
      </c>
      <c r="Y480">
        <v>1006</v>
      </c>
      <c r="Z480" s="69">
        <v>2359</v>
      </c>
      <c r="AA480" s="69">
        <v>1523</v>
      </c>
      <c r="AB480" s="69">
        <v>1046</v>
      </c>
      <c r="AC480" s="69">
        <v>1116</v>
      </c>
      <c r="AD480" s="69">
        <v>926</v>
      </c>
      <c r="AE480" s="69">
        <v>373</v>
      </c>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I480" s="44"/>
      <c r="CP480" s="46"/>
      <c r="DU480" s="1"/>
      <c r="DY480" s="110"/>
      <c r="FI480" s="1"/>
      <c r="FZ480" s="110"/>
      <c r="GJ480" s="1"/>
      <c r="GL480" s="1"/>
      <c r="GP480" s="1"/>
      <c r="HJ480" s="1"/>
      <c r="IB480" s="44"/>
      <c r="IK480" s="1"/>
      <c r="IM480" s="1"/>
      <c r="IQ480" s="1"/>
      <c r="JC480" s="44"/>
      <c r="JV480" s="44"/>
      <c r="OY480" s="44"/>
      <c r="PG480" s="44"/>
      <c r="PJ480" s="44"/>
    </row>
    <row r="481" spans="2:472" x14ac:dyDescent="0.2">
      <c r="B481" s="43">
        <v>16</v>
      </c>
      <c r="C481">
        <f t="shared" ca="1" si="38"/>
        <v>0</v>
      </c>
      <c r="D481" s="84">
        <f t="shared" ca="1" si="39"/>
        <v>0</v>
      </c>
      <c r="E481" s="108">
        <f t="shared" ca="1" si="40"/>
        <v>1</v>
      </c>
      <c r="G481">
        <v>647</v>
      </c>
      <c r="H481">
        <v>557</v>
      </c>
      <c r="I481">
        <v>409</v>
      </c>
      <c r="J481">
        <v>354</v>
      </c>
      <c r="K481">
        <v>396</v>
      </c>
      <c r="L481">
        <v>351</v>
      </c>
      <c r="M481">
        <v>292</v>
      </c>
      <c r="N481">
        <v>304</v>
      </c>
      <c r="O481">
        <v>290</v>
      </c>
      <c r="P481">
        <v>247</v>
      </c>
      <c r="Q481">
        <v>233</v>
      </c>
      <c r="R481">
        <v>202</v>
      </c>
      <c r="S481">
        <v>268</v>
      </c>
      <c r="T481">
        <v>148</v>
      </c>
      <c r="U481">
        <v>70</v>
      </c>
      <c r="V481">
        <v>282</v>
      </c>
      <c r="W481">
        <v>387</v>
      </c>
      <c r="X481">
        <v>661</v>
      </c>
      <c r="Y481">
        <v>335</v>
      </c>
      <c r="Z481" s="69">
        <v>669</v>
      </c>
      <c r="AA481" s="69">
        <v>399</v>
      </c>
      <c r="AB481" s="69">
        <v>331</v>
      </c>
      <c r="AC481" s="69">
        <v>309</v>
      </c>
      <c r="AD481" s="69">
        <v>244</v>
      </c>
      <c r="AE481" s="69">
        <v>306</v>
      </c>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BD481" s="69"/>
      <c r="BE481" s="69"/>
      <c r="BF481" s="69"/>
      <c r="BI481" s="44"/>
      <c r="CP481" s="46"/>
      <c r="DU481" s="1"/>
      <c r="DY481" s="110"/>
      <c r="FI481" s="1"/>
      <c r="FZ481" s="110"/>
      <c r="GJ481" s="1"/>
      <c r="GL481" s="1"/>
      <c r="GP481" s="1"/>
      <c r="HJ481" s="1"/>
      <c r="IB481" s="44"/>
      <c r="IK481" s="1"/>
      <c r="IM481" s="1"/>
      <c r="IQ481" s="1"/>
      <c r="JC481" s="44"/>
      <c r="JV481" s="44"/>
      <c r="OY481" s="44"/>
      <c r="PG481" s="44"/>
      <c r="PJ481" s="44"/>
    </row>
    <row r="482" spans="2:472" x14ac:dyDescent="0.2">
      <c r="B482" s="43">
        <v>17</v>
      </c>
      <c r="C482">
        <f t="shared" ca="1" si="38"/>
        <v>0</v>
      </c>
      <c r="D482" s="84">
        <f t="shared" ca="1" si="39"/>
        <v>0</v>
      </c>
      <c r="E482" s="108">
        <f t="shared" ca="1" si="40"/>
        <v>1</v>
      </c>
      <c r="G482">
        <v>1056</v>
      </c>
      <c r="H482">
        <v>905</v>
      </c>
      <c r="I482">
        <v>693</v>
      </c>
      <c r="J482">
        <v>652</v>
      </c>
      <c r="K482">
        <v>713</v>
      </c>
      <c r="L482">
        <v>618</v>
      </c>
      <c r="M482">
        <v>496</v>
      </c>
      <c r="N482">
        <v>467</v>
      </c>
      <c r="O482">
        <v>403</v>
      </c>
      <c r="P482">
        <v>382</v>
      </c>
      <c r="Q482">
        <v>395</v>
      </c>
      <c r="R482">
        <v>333</v>
      </c>
      <c r="S482">
        <v>388</v>
      </c>
      <c r="T482">
        <v>176</v>
      </c>
      <c r="U482">
        <v>121</v>
      </c>
      <c r="V482">
        <v>521</v>
      </c>
      <c r="W482">
        <v>599</v>
      </c>
      <c r="X482">
        <v>936</v>
      </c>
      <c r="Y482">
        <v>464</v>
      </c>
      <c r="Z482" s="69">
        <v>904</v>
      </c>
      <c r="AA482" s="69">
        <v>738</v>
      </c>
      <c r="AB482" s="69">
        <v>579</v>
      </c>
      <c r="AC482" s="69">
        <v>539</v>
      </c>
      <c r="AD482" s="69">
        <v>520</v>
      </c>
      <c r="AE482" s="69">
        <v>134</v>
      </c>
      <c r="AF482" s="69"/>
      <c r="AG482" s="69"/>
      <c r="AH482" s="69"/>
      <c r="AI482" s="69"/>
      <c r="AJ482" s="69"/>
      <c r="AK482" s="69"/>
      <c r="AL482" s="69"/>
      <c r="AM482" s="69"/>
      <c r="AN482" s="69"/>
      <c r="AO482" s="69"/>
      <c r="AP482" s="69"/>
      <c r="AQ482" s="69"/>
      <c r="AR482" s="69"/>
      <c r="AS482" s="69"/>
      <c r="AT482" s="69"/>
      <c r="AU482" s="69"/>
      <c r="AV482" s="69"/>
      <c r="AW482" s="69"/>
      <c r="AX482" s="69"/>
      <c r="AY482" s="69"/>
      <c r="AZ482" s="69"/>
      <c r="BA482" s="69"/>
      <c r="BB482" s="69"/>
      <c r="BC482" s="69"/>
      <c r="BD482" s="69"/>
      <c r="BE482" s="69"/>
      <c r="BF482" s="69"/>
      <c r="BI482" s="44"/>
      <c r="CP482" s="46"/>
      <c r="DU482" s="1"/>
      <c r="DY482" s="110"/>
      <c r="FI482" s="1"/>
      <c r="FZ482" s="110"/>
      <c r="GJ482" s="1"/>
      <c r="GL482" s="1"/>
      <c r="GP482" s="1"/>
      <c r="HJ482" s="1"/>
      <c r="IB482" s="44"/>
      <c r="IK482" s="1"/>
      <c r="IM482" s="1"/>
      <c r="IQ482" s="1"/>
      <c r="JC482" s="44"/>
      <c r="JV482" s="44"/>
      <c r="OY482" s="44"/>
      <c r="PG482" s="44"/>
      <c r="PJ482" s="44"/>
    </row>
    <row r="483" spans="2:472" x14ac:dyDescent="0.2">
      <c r="B483" s="43">
        <v>18</v>
      </c>
      <c r="C483">
        <f t="shared" ca="1" si="38"/>
        <v>0</v>
      </c>
      <c r="D483" s="84">
        <f t="shared" ca="1" si="39"/>
        <v>0</v>
      </c>
      <c r="E483" s="108">
        <f t="shared" ca="1" si="40"/>
        <v>1</v>
      </c>
      <c r="G483">
        <v>596</v>
      </c>
      <c r="H483">
        <v>546</v>
      </c>
      <c r="I483">
        <v>430</v>
      </c>
      <c r="J483">
        <v>381</v>
      </c>
      <c r="K483">
        <v>359</v>
      </c>
      <c r="L483">
        <v>310</v>
      </c>
      <c r="M483">
        <v>307</v>
      </c>
      <c r="N483">
        <v>348</v>
      </c>
      <c r="O483">
        <v>265</v>
      </c>
      <c r="P483">
        <v>224</v>
      </c>
      <c r="Q483">
        <v>222</v>
      </c>
      <c r="R483">
        <v>201</v>
      </c>
      <c r="S483">
        <v>253</v>
      </c>
      <c r="T483">
        <v>90</v>
      </c>
      <c r="U483">
        <v>64</v>
      </c>
      <c r="V483">
        <v>314</v>
      </c>
      <c r="W483">
        <v>435</v>
      </c>
      <c r="X483">
        <v>708</v>
      </c>
      <c r="Y483">
        <v>281</v>
      </c>
      <c r="Z483" s="69">
        <v>682</v>
      </c>
      <c r="AA483" s="69">
        <v>394</v>
      </c>
      <c r="AB483" s="69">
        <v>246</v>
      </c>
      <c r="AC483" s="69">
        <v>228</v>
      </c>
      <c r="AD483" s="69">
        <v>229</v>
      </c>
      <c r="AE483" s="69">
        <v>96</v>
      </c>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BD483" s="69"/>
      <c r="BE483" s="69"/>
      <c r="BF483" s="69"/>
      <c r="BI483" s="44"/>
      <c r="CP483" s="46"/>
      <c r="DU483" s="1"/>
      <c r="DY483" s="110"/>
      <c r="FI483" s="1"/>
      <c r="FZ483" s="110"/>
      <c r="GJ483" s="1"/>
      <c r="GL483" s="1"/>
      <c r="GP483" s="1"/>
      <c r="HJ483" s="1"/>
      <c r="IB483" s="44"/>
      <c r="IK483" s="1"/>
      <c r="IM483" s="1"/>
      <c r="IQ483" s="1"/>
      <c r="JC483" s="44"/>
      <c r="JV483" s="44"/>
      <c r="OY483" s="44"/>
      <c r="PG483" s="44"/>
      <c r="PJ483" s="44"/>
    </row>
    <row r="484" spans="2:472" x14ac:dyDescent="0.2">
      <c r="B484" s="43">
        <v>19</v>
      </c>
      <c r="C484">
        <f t="shared" ca="1" si="38"/>
        <v>0</v>
      </c>
      <c r="D484" s="84">
        <f t="shared" ca="1" si="39"/>
        <v>0</v>
      </c>
      <c r="E484" s="108">
        <f t="shared" ca="1" si="40"/>
        <v>1</v>
      </c>
      <c r="G484">
        <v>213</v>
      </c>
      <c r="H484">
        <v>141</v>
      </c>
      <c r="I484">
        <v>123</v>
      </c>
      <c r="J484">
        <v>132</v>
      </c>
      <c r="K484">
        <v>132</v>
      </c>
      <c r="L484">
        <v>89</v>
      </c>
      <c r="M484">
        <v>95</v>
      </c>
      <c r="N484">
        <v>116</v>
      </c>
      <c r="O484">
        <v>95</v>
      </c>
      <c r="P484">
        <v>81</v>
      </c>
      <c r="Q484">
        <v>79</v>
      </c>
      <c r="R484">
        <v>64</v>
      </c>
      <c r="S484">
        <v>110</v>
      </c>
      <c r="T484">
        <v>55</v>
      </c>
      <c r="U484">
        <v>14</v>
      </c>
      <c r="V484">
        <v>93</v>
      </c>
      <c r="W484">
        <v>136</v>
      </c>
      <c r="X484">
        <v>207</v>
      </c>
      <c r="Y484">
        <v>110</v>
      </c>
      <c r="Z484" s="69">
        <v>230</v>
      </c>
      <c r="AA484" s="69">
        <v>150</v>
      </c>
      <c r="AB484" s="69">
        <v>112</v>
      </c>
      <c r="AC484" s="69">
        <v>78</v>
      </c>
      <c r="AD484" s="69">
        <v>79</v>
      </c>
      <c r="AE484" s="69">
        <v>41</v>
      </c>
      <c r="AF484" s="69"/>
      <c r="AG484" s="69"/>
      <c r="AH484" s="69"/>
      <c r="AI484" s="69"/>
      <c r="AJ484" s="69"/>
      <c r="AK484" s="69"/>
      <c r="AL484" s="69"/>
      <c r="AM484" s="69"/>
      <c r="AN484" s="69"/>
      <c r="AO484" s="69"/>
      <c r="AP484" s="69"/>
      <c r="AQ484" s="69"/>
      <c r="AR484" s="69"/>
      <c r="AS484" s="69"/>
      <c r="AT484" s="69"/>
      <c r="AU484" s="69"/>
      <c r="AV484" s="69"/>
      <c r="AW484" s="69"/>
      <c r="AX484" s="69"/>
      <c r="AY484" s="69"/>
      <c r="AZ484" s="69"/>
      <c r="BA484" s="69"/>
      <c r="BB484" s="69"/>
      <c r="BC484" s="69"/>
      <c r="BD484" s="69"/>
      <c r="BE484" s="69"/>
      <c r="BF484" s="69"/>
      <c r="BI484" s="44"/>
      <c r="CP484" s="46"/>
      <c r="DU484" s="1"/>
      <c r="DY484" s="110"/>
      <c r="FI484" s="1"/>
      <c r="FZ484" s="110"/>
      <c r="GJ484" s="1"/>
      <c r="GL484" s="1"/>
      <c r="GP484" s="1"/>
      <c r="HJ484" s="1"/>
      <c r="IB484" s="44"/>
      <c r="IK484" s="1"/>
      <c r="IM484" s="1"/>
      <c r="IQ484" s="1"/>
      <c r="JC484" s="44"/>
      <c r="JV484" s="44"/>
      <c r="OY484" s="44"/>
      <c r="PG484" s="44"/>
      <c r="PJ484" s="44"/>
    </row>
    <row r="485" spans="2:472" x14ac:dyDescent="0.2">
      <c r="B485" s="43">
        <v>20</v>
      </c>
      <c r="C485">
        <f t="shared" ca="1" si="38"/>
        <v>0</v>
      </c>
      <c r="D485" s="84">
        <f t="shared" ca="1" si="39"/>
        <v>0</v>
      </c>
      <c r="E485" s="108">
        <f t="shared" ca="1" si="40"/>
        <v>1</v>
      </c>
      <c r="G485">
        <v>591</v>
      </c>
      <c r="H485">
        <v>481</v>
      </c>
      <c r="I485">
        <v>401</v>
      </c>
      <c r="J485">
        <v>376</v>
      </c>
      <c r="K485">
        <v>322</v>
      </c>
      <c r="L485">
        <v>275</v>
      </c>
      <c r="M485">
        <v>267</v>
      </c>
      <c r="N485">
        <v>289</v>
      </c>
      <c r="O485">
        <v>277</v>
      </c>
      <c r="P485">
        <v>188</v>
      </c>
      <c r="Q485">
        <v>220</v>
      </c>
      <c r="R485">
        <v>214</v>
      </c>
      <c r="S485">
        <v>273</v>
      </c>
      <c r="T485">
        <v>109</v>
      </c>
      <c r="U485">
        <v>50</v>
      </c>
      <c r="V485">
        <v>307</v>
      </c>
      <c r="W485">
        <v>398</v>
      </c>
      <c r="X485">
        <v>738</v>
      </c>
      <c r="Y485">
        <v>321</v>
      </c>
      <c r="Z485" s="69">
        <v>737</v>
      </c>
      <c r="AA485" s="69">
        <v>420</v>
      </c>
      <c r="AB485" s="69">
        <v>293</v>
      </c>
      <c r="AC485" s="69">
        <v>239</v>
      </c>
      <c r="AD485" s="69">
        <v>237</v>
      </c>
      <c r="AE485" s="69">
        <v>281</v>
      </c>
      <c r="AF485" s="69"/>
      <c r="AG485" s="69"/>
      <c r="AH485" s="69"/>
      <c r="AI485" s="69"/>
      <c r="AJ485" s="69"/>
      <c r="AK485" s="69"/>
      <c r="AL485" s="69"/>
      <c r="AM485" s="69"/>
      <c r="AN485" s="69"/>
      <c r="AO485" s="69"/>
      <c r="AP485" s="69"/>
      <c r="AQ485" s="69"/>
      <c r="AR485" s="69"/>
      <c r="AS485" s="69"/>
      <c r="AT485" s="69"/>
      <c r="AU485" s="69"/>
      <c r="AV485" s="69"/>
      <c r="AW485" s="69"/>
      <c r="AX485" s="69"/>
      <c r="AY485" s="69"/>
      <c r="AZ485" s="69"/>
      <c r="BA485" s="69"/>
      <c r="BB485" s="69"/>
      <c r="BC485" s="69"/>
      <c r="BD485" s="69"/>
      <c r="BE485" s="69"/>
      <c r="BF485" s="69"/>
      <c r="BI485" s="44"/>
      <c r="CP485" s="46"/>
      <c r="DU485" s="1"/>
      <c r="DY485" s="110"/>
      <c r="FI485" s="1"/>
      <c r="FZ485" s="110"/>
      <c r="GJ485" s="1"/>
      <c r="GL485" s="1"/>
      <c r="GP485" s="1"/>
      <c r="HJ485" s="1"/>
      <c r="IB485" s="44"/>
      <c r="IK485" s="1"/>
      <c r="IM485" s="1"/>
      <c r="IQ485" s="1"/>
      <c r="JC485" s="44"/>
      <c r="JV485" s="44"/>
      <c r="OY485" s="44"/>
      <c r="PG485" s="44"/>
      <c r="PJ485" s="44"/>
    </row>
    <row r="486" spans="2:472" x14ac:dyDescent="0.2">
      <c r="B486" s="43">
        <v>21</v>
      </c>
      <c r="C486">
        <f t="shared" ca="1" si="38"/>
        <v>0</v>
      </c>
      <c r="D486" s="84">
        <f t="shared" ca="1" si="39"/>
        <v>0</v>
      </c>
      <c r="E486" s="108">
        <f t="shared" ca="1" si="40"/>
        <v>1</v>
      </c>
      <c r="G486">
        <v>1299</v>
      </c>
      <c r="H486">
        <v>1165</v>
      </c>
      <c r="I486">
        <v>975</v>
      </c>
      <c r="J486">
        <v>886</v>
      </c>
      <c r="K486">
        <v>801</v>
      </c>
      <c r="L486">
        <v>618</v>
      </c>
      <c r="M486">
        <v>547</v>
      </c>
      <c r="N486">
        <v>591</v>
      </c>
      <c r="O486">
        <v>604</v>
      </c>
      <c r="P486">
        <v>415</v>
      </c>
      <c r="Q486">
        <v>453</v>
      </c>
      <c r="R486">
        <v>446</v>
      </c>
      <c r="S486">
        <v>509</v>
      </c>
      <c r="T486">
        <v>203</v>
      </c>
      <c r="U486">
        <v>121</v>
      </c>
      <c r="V486">
        <v>788</v>
      </c>
      <c r="W486">
        <v>895</v>
      </c>
      <c r="X486">
        <v>1725</v>
      </c>
      <c r="Y486">
        <v>750</v>
      </c>
      <c r="Z486" s="69">
        <v>1581</v>
      </c>
      <c r="AA486" s="69">
        <v>880</v>
      </c>
      <c r="AB486" s="69">
        <v>632</v>
      </c>
      <c r="AC486" s="69">
        <v>535</v>
      </c>
      <c r="AD486" s="69">
        <v>530</v>
      </c>
      <c r="AE486" s="69">
        <v>670</v>
      </c>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BD486" s="69"/>
      <c r="BE486" s="69"/>
      <c r="BF486" s="69"/>
      <c r="BI486" s="44"/>
      <c r="CP486" s="46"/>
      <c r="DU486" s="1"/>
      <c r="DY486" s="110"/>
      <c r="FI486" s="1"/>
      <c r="FZ486" s="110"/>
      <c r="GJ486" s="1"/>
      <c r="GL486" s="1"/>
      <c r="GP486" s="1"/>
      <c r="HJ486" s="1"/>
      <c r="IB486" s="44"/>
      <c r="IK486" s="1"/>
      <c r="IM486" s="1"/>
      <c r="IQ486" s="1"/>
      <c r="JC486" s="44"/>
      <c r="JV486" s="44"/>
      <c r="OY486" s="44"/>
      <c r="PG486" s="44"/>
      <c r="PJ486" s="44"/>
    </row>
    <row r="487" spans="2:472" x14ac:dyDescent="0.2">
      <c r="B487" s="43">
        <v>22</v>
      </c>
      <c r="C487">
        <f t="shared" ca="1" si="38"/>
        <v>0</v>
      </c>
      <c r="D487" s="84">
        <f t="shared" ca="1" si="39"/>
        <v>0</v>
      </c>
      <c r="E487" s="108">
        <f t="shared" ca="1" si="40"/>
        <v>1</v>
      </c>
      <c r="G487">
        <v>1979</v>
      </c>
      <c r="H487">
        <v>1815</v>
      </c>
      <c r="I487">
        <v>1500</v>
      </c>
      <c r="J487">
        <v>1288</v>
      </c>
      <c r="K487">
        <v>1280</v>
      </c>
      <c r="L487">
        <v>924</v>
      </c>
      <c r="M487">
        <v>961</v>
      </c>
      <c r="N487">
        <v>946</v>
      </c>
      <c r="O487">
        <v>931</v>
      </c>
      <c r="P487">
        <v>769</v>
      </c>
      <c r="Q487">
        <v>803</v>
      </c>
      <c r="R487">
        <v>766</v>
      </c>
      <c r="S487">
        <v>747</v>
      </c>
      <c r="T487">
        <v>271</v>
      </c>
      <c r="U487">
        <v>280</v>
      </c>
      <c r="V487">
        <v>1459</v>
      </c>
      <c r="W487">
        <v>1600</v>
      </c>
      <c r="X487">
        <v>3244</v>
      </c>
      <c r="Y487">
        <v>1298</v>
      </c>
      <c r="Z487" s="69">
        <v>2757</v>
      </c>
      <c r="AA487" s="69">
        <v>1640</v>
      </c>
      <c r="AB487" s="69">
        <v>1075</v>
      </c>
      <c r="AC487" s="69">
        <v>1006</v>
      </c>
      <c r="AD487" s="69">
        <v>896</v>
      </c>
      <c r="AE487" s="69">
        <v>1097</v>
      </c>
      <c r="AF487" s="69"/>
      <c r="AG487" s="69"/>
      <c r="AH487" s="69"/>
      <c r="AI487" s="69"/>
      <c r="AJ487" s="69"/>
      <c r="AK487" s="69"/>
      <c r="AL487" s="69"/>
      <c r="AM487" s="69"/>
      <c r="AN487" s="69"/>
      <c r="AO487" s="69"/>
      <c r="AP487" s="69"/>
      <c r="AQ487" s="69"/>
      <c r="AR487" s="69"/>
      <c r="AS487" s="69"/>
      <c r="AT487" s="69"/>
      <c r="AU487" s="69"/>
      <c r="AV487" s="69"/>
      <c r="AW487" s="69"/>
      <c r="AX487" s="69"/>
      <c r="AY487" s="69"/>
      <c r="AZ487" s="69"/>
      <c r="BA487" s="69"/>
      <c r="BB487" s="69"/>
      <c r="BC487" s="69"/>
      <c r="BD487" s="69"/>
      <c r="BE487" s="69"/>
      <c r="BF487" s="69"/>
      <c r="BI487" s="44"/>
      <c r="CP487" s="46"/>
      <c r="DU487" s="1"/>
      <c r="DY487" s="110"/>
      <c r="FI487" s="1"/>
      <c r="FZ487" s="110"/>
      <c r="GJ487" s="1"/>
      <c r="GL487" s="1"/>
      <c r="GP487" s="1"/>
      <c r="HJ487" s="1"/>
      <c r="IB487" s="44"/>
      <c r="IK487" s="1"/>
      <c r="IM487" s="1"/>
      <c r="IQ487" s="1"/>
      <c r="JC487" s="44"/>
      <c r="JV487" s="44"/>
      <c r="OY487" s="44"/>
      <c r="PG487" s="44"/>
      <c r="PJ487" s="44"/>
    </row>
    <row r="488" spans="2:472" x14ac:dyDescent="0.2">
      <c r="B488" s="43">
        <v>23</v>
      </c>
      <c r="C488">
        <f t="shared" ca="1" si="38"/>
        <v>0</v>
      </c>
      <c r="D488" s="84">
        <f t="shared" ca="1" si="39"/>
        <v>0</v>
      </c>
      <c r="E488" s="108">
        <f t="shared" ca="1" si="40"/>
        <v>1</v>
      </c>
      <c r="G488">
        <v>3702</v>
      </c>
      <c r="H488">
        <v>3276</v>
      </c>
      <c r="I488">
        <v>2658</v>
      </c>
      <c r="J488">
        <v>2008</v>
      </c>
      <c r="K488">
        <v>2159</v>
      </c>
      <c r="L488">
        <v>1767</v>
      </c>
      <c r="M488">
        <v>1581</v>
      </c>
      <c r="N488">
        <v>1554</v>
      </c>
      <c r="O488">
        <v>1362</v>
      </c>
      <c r="P488">
        <v>1141</v>
      </c>
      <c r="Q488">
        <v>1005</v>
      </c>
      <c r="R488">
        <v>873</v>
      </c>
      <c r="S488">
        <v>837</v>
      </c>
      <c r="T488">
        <v>370</v>
      </c>
      <c r="U488">
        <v>352</v>
      </c>
      <c r="V488">
        <v>2847</v>
      </c>
      <c r="W488">
        <v>2696</v>
      </c>
      <c r="X488">
        <v>4723</v>
      </c>
      <c r="Y488">
        <v>1289</v>
      </c>
      <c r="Z488" s="69">
        <v>2555</v>
      </c>
      <c r="AA488" s="69">
        <v>1708</v>
      </c>
      <c r="AB488" s="69">
        <v>1286</v>
      </c>
      <c r="AC488" s="69">
        <v>1321</v>
      </c>
      <c r="AD488" s="69">
        <v>1123</v>
      </c>
      <c r="AE488" s="69">
        <v>1328</v>
      </c>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BD488" s="69"/>
      <c r="BE488" s="69"/>
      <c r="BF488" s="69"/>
      <c r="BI488" s="44"/>
      <c r="CP488" s="46"/>
      <c r="DU488" s="1"/>
      <c r="DY488" s="110"/>
      <c r="FI488" s="1"/>
      <c r="FZ488" s="110"/>
      <c r="GJ488" s="1"/>
      <c r="GL488" s="1"/>
      <c r="GP488" s="1"/>
      <c r="HJ488" s="1"/>
      <c r="IB488" s="44"/>
      <c r="IK488" s="1"/>
      <c r="IM488" s="1"/>
      <c r="IQ488" s="1"/>
      <c r="JC488" s="44"/>
      <c r="JV488" s="44"/>
      <c r="OY488" s="44"/>
      <c r="PG488" s="44"/>
      <c r="PJ488" s="44"/>
    </row>
    <row r="489" spans="2:472" x14ac:dyDescent="0.2">
      <c r="B489" s="43">
        <v>24</v>
      </c>
      <c r="C489">
        <f t="shared" ca="1" si="38"/>
        <v>0</v>
      </c>
      <c r="D489" s="84">
        <f ca="1">IF(C462&gt;0,C489/C462,0)</f>
        <v>0</v>
      </c>
      <c r="E489" s="108">
        <f t="shared" ca="1" si="40"/>
        <v>1</v>
      </c>
      <c r="G489">
        <v>960</v>
      </c>
      <c r="H489">
        <v>786</v>
      </c>
      <c r="I489">
        <v>653</v>
      </c>
      <c r="J489">
        <v>642</v>
      </c>
      <c r="K489">
        <v>664</v>
      </c>
      <c r="L489">
        <v>415</v>
      </c>
      <c r="M489">
        <v>471</v>
      </c>
      <c r="N489">
        <v>496</v>
      </c>
      <c r="O489">
        <v>406</v>
      </c>
      <c r="P489">
        <v>307</v>
      </c>
      <c r="Q489">
        <v>338</v>
      </c>
      <c r="R489">
        <v>328</v>
      </c>
      <c r="S489">
        <v>378</v>
      </c>
      <c r="T489">
        <v>159</v>
      </c>
      <c r="U489">
        <v>123</v>
      </c>
      <c r="V489">
        <v>617</v>
      </c>
      <c r="W489">
        <v>725</v>
      </c>
      <c r="X489">
        <v>1299</v>
      </c>
      <c r="Y489">
        <v>426</v>
      </c>
      <c r="Z489" s="69">
        <v>1062</v>
      </c>
      <c r="AA489" s="69">
        <v>598</v>
      </c>
      <c r="AB489" s="69">
        <v>417</v>
      </c>
      <c r="AC489" s="69">
        <v>407</v>
      </c>
      <c r="AD489" s="69">
        <v>409</v>
      </c>
      <c r="AE489" s="69">
        <v>206</v>
      </c>
      <c r="AF489" s="69"/>
      <c r="AG489" s="69"/>
      <c r="AH489" s="69"/>
      <c r="AI489" s="69"/>
      <c r="AJ489" s="69"/>
      <c r="AK489" s="69"/>
      <c r="AL489" s="69"/>
      <c r="AM489" s="69"/>
      <c r="AN489" s="69"/>
      <c r="AO489" s="69"/>
      <c r="AP489" s="69"/>
      <c r="AQ489" s="69"/>
      <c r="AR489" s="69"/>
      <c r="AS489" s="69"/>
      <c r="AT489" s="69"/>
      <c r="AU489" s="69"/>
      <c r="AV489" s="69"/>
      <c r="AW489" s="69"/>
      <c r="AX489" s="69"/>
      <c r="AY489" s="69"/>
      <c r="AZ489" s="69"/>
      <c r="BA489" s="69"/>
      <c r="BB489" s="69"/>
      <c r="BC489" s="69"/>
      <c r="BD489" s="69"/>
      <c r="BE489" s="69"/>
      <c r="BF489" s="69"/>
      <c r="BI489" s="44"/>
      <c r="CP489" s="46"/>
      <c r="DU489" s="1"/>
      <c r="DY489" s="110"/>
      <c r="FI489" s="1"/>
      <c r="FZ489" s="110"/>
      <c r="GJ489" s="1"/>
      <c r="GL489" s="1"/>
      <c r="GP489" s="1"/>
      <c r="HJ489" s="1"/>
      <c r="IB489" s="44"/>
      <c r="IK489" s="1"/>
      <c r="IM489" s="1"/>
      <c r="IQ489" s="1"/>
      <c r="JC489" s="44"/>
      <c r="JV489" s="44"/>
      <c r="OY489" s="44"/>
      <c r="PG489" s="44"/>
      <c r="PJ489" s="44"/>
    </row>
    <row r="490" spans="2:472" x14ac:dyDescent="0.2">
      <c r="B490" s="71" t="s">
        <v>15</v>
      </c>
      <c r="C490" s="94">
        <f ca="1">SUM(C466:C489)</f>
        <v>0</v>
      </c>
      <c r="D490" s="84">
        <f ca="1">IF(C463&gt;0,C490/C463,0)</f>
        <v>0</v>
      </c>
      <c r="E490" s="71"/>
      <c r="G490" s="74">
        <f t="shared" ref="G490:Y490" si="41">SUM(G466:G489)</f>
        <v>23542</v>
      </c>
      <c r="H490" s="74">
        <f t="shared" si="41"/>
        <v>21126</v>
      </c>
      <c r="I490" s="74">
        <f t="shared" si="41"/>
        <v>16281</v>
      </c>
      <c r="J490" s="74">
        <f t="shared" si="41"/>
        <v>14144</v>
      </c>
      <c r="K490" s="74">
        <f t="shared" si="41"/>
        <v>14641</v>
      </c>
      <c r="L490" s="74">
        <f t="shared" si="41"/>
        <v>12691</v>
      </c>
      <c r="M490" s="74">
        <f t="shared" si="41"/>
        <v>11412</v>
      </c>
      <c r="N490" s="74">
        <f t="shared" si="41"/>
        <v>11067</v>
      </c>
      <c r="O490" s="74">
        <f t="shared" si="41"/>
        <v>9600</v>
      </c>
      <c r="P490" s="74">
        <f t="shared" si="41"/>
        <v>8472</v>
      </c>
      <c r="Q490" s="74">
        <f t="shared" si="41"/>
        <v>8259</v>
      </c>
      <c r="R490" s="74">
        <f t="shared" si="41"/>
        <v>7473</v>
      </c>
      <c r="S490" s="74">
        <f t="shared" si="41"/>
        <v>8414</v>
      </c>
      <c r="T490" s="74">
        <f t="shared" si="41"/>
        <v>4034</v>
      </c>
      <c r="U490" s="74">
        <f t="shared" si="41"/>
        <v>2775</v>
      </c>
      <c r="V490" s="74">
        <f t="shared" si="41"/>
        <v>13289</v>
      </c>
      <c r="W490" s="74">
        <f t="shared" si="41"/>
        <v>16170</v>
      </c>
      <c r="X490" s="74">
        <f t="shared" si="41"/>
        <v>27328</v>
      </c>
      <c r="Y490" s="74">
        <f t="shared" si="41"/>
        <v>10442</v>
      </c>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c r="AY490" s="74"/>
      <c r="AZ490" s="74"/>
      <c r="BA490" s="74"/>
      <c r="BB490" s="74"/>
      <c r="BC490" s="74"/>
      <c r="BD490" s="74"/>
      <c r="BE490" s="74"/>
      <c r="BF490" s="74"/>
      <c r="BG490" s="74"/>
      <c r="BH490" s="74"/>
      <c r="BI490" s="75"/>
      <c r="BJ490" s="74"/>
      <c r="BK490" s="74"/>
      <c r="BL490" s="74"/>
      <c r="BM490" s="74"/>
      <c r="BN490" s="74"/>
      <c r="BO490" s="74"/>
      <c r="BP490" s="74"/>
      <c r="BQ490" s="74"/>
      <c r="BR490" s="74"/>
      <c r="BS490" s="74"/>
      <c r="BT490" s="74"/>
      <c r="BU490" s="74"/>
      <c r="BV490" s="74"/>
      <c r="BW490" s="74"/>
      <c r="BX490" s="74"/>
      <c r="BY490" s="74"/>
      <c r="BZ490" s="74"/>
      <c r="CA490" s="74"/>
      <c r="CB490" s="74"/>
      <c r="CC490" s="74"/>
      <c r="CD490" s="74"/>
      <c r="CE490" s="74"/>
      <c r="CF490" s="74"/>
      <c r="CG490" s="74"/>
      <c r="CH490" s="74"/>
      <c r="CI490" s="74"/>
      <c r="CJ490" s="74"/>
      <c r="CK490" s="74"/>
      <c r="CL490" s="74"/>
      <c r="CM490" s="74"/>
      <c r="CN490" s="74"/>
      <c r="CO490" s="74"/>
      <c r="CP490" s="76"/>
      <c r="CQ490" s="74"/>
      <c r="CR490" s="74"/>
      <c r="CS490" s="74"/>
      <c r="CT490" s="74"/>
      <c r="CU490" s="74"/>
      <c r="CV490" s="74"/>
      <c r="CW490" s="74"/>
      <c r="CX490" s="74"/>
      <c r="CY490" s="74"/>
      <c r="CZ490" s="74"/>
      <c r="DA490" s="74"/>
      <c r="DB490" s="74"/>
      <c r="DC490" s="74"/>
      <c r="DD490" s="74"/>
      <c r="DE490" s="74"/>
      <c r="DF490" s="74"/>
      <c r="DG490" s="74"/>
      <c r="DH490" s="74"/>
      <c r="DI490" s="74"/>
      <c r="DJ490" s="74"/>
      <c r="DK490" s="74"/>
      <c r="DL490" s="74"/>
      <c r="DM490" s="74"/>
      <c r="DN490" s="74"/>
      <c r="DO490" s="74"/>
      <c r="DP490" s="74"/>
      <c r="DQ490" s="74"/>
      <c r="DR490" s="74"/>
      <c r="DS490" s="74"/>
      <c r="DT490" s="74"/>
      <c r="DU490" s="74"/>
      <c r="DV490" s="74"/>
      <c r="DW490" s="74"/>
      <c r="DX490" s="74"/>
      <c r="DY490" s="74"/>
      <c r="DZ490" s="74"/>
      <c r="EA490" s="74"/>
      <c r="EB490" s="74"/>
      <c r="EC490" s="74"/>
      <c r="ED490" s="74"/>
      <c r="EE490" s="74"/>
      <c r="EF490" s="74"/>
      <c r="EG490" s="74"/>
      <c r="EH490" s="74"/>
      <c r="EI490" s="74"/>
      <c r="EJ490" s="74"/>
      <c r="EK490" s="74"/>
      <c r="EL490" s="74"/>
      <c r="EM490" s="74"/>
      <c r="EN490" s="74"/>
      <c r="EO490" s="74"/>
      <c r="EP490" s="74"/>
      <c r="EQ490" s="74"/>
      <c r="ER490" s="74"/>
      <c r="ES490" s="74"/>
      <c r="ET490" s="74"/>
      <c r="EU490" s="74"/>
      <c r="EV490" s="74"/>
      <c r="EW490" s="74"/>
      <c r="EX490" s="74"/>
      <c r="EY490" s="74"/>
      <c r="EZ490" s="74"/>
      <c r="FA490" s="74"/>
      <c r="FB490" s="74"/>
      <c r="FC490" s="74"/>
      <c r="FD490" s="74"/>
      <c r="FE490" s="74"/>
      <c r="FF490" s="74"/>
      <c r="FG490" s="74"/>
      <c r="FH490" s="74"/>
      <c r="FI490" s="74"/>
      <c r="FJ490" s="74"/>
      <c r="FK490" s="74"/>
      <c r="FL490" s="74"/>
      <c r="FM490" s="74"/>
      <c r="FN490" s="74"/>
      <c r="FO490" s="74"/>
      <c r="FP490" s="74"/>
      <c r="FQ490" s="74"/>
      <c r="FR490" s="74"/>
      <c r="FS490" s="74"/>
      <c r="FT490" s="74"/>
      <c r="FU490" s="74"/>
      <c r="FV490" s="74"/>
      <c r="FW490" s="74"/>
      <c r="FX490" s="74"/>
      <c r="FY490" s="74"/>
      <c r="FZ490" s="74"/>
      <c r="GA490" s="74"/>
      <c r="GB490" s="74"/>
      <c r="GC490" s="74"/>
      <c r="GD490" s="74"/>
      <c r="GE490" s="74"/>
      <c r="GF490" s="74"/>
      <c r="GG490" s="74"/>
      <c r="GH490" s="74"/>
      <c r="GI490" s="74"/>
      <c r="GJ490" s="74"/>
      <c r="GK490" s="74"/>
      <c r="GL490" s="74"/>
      <c r="GM490" s="74"/>
      <c r="GN490" s="74"/>
      <c r="GO490" s="74"/>
      <c r="GP490" s="74"/>
      <c r="GQ490" s="74"/>
      <c r="GR490" s="74"/>
      <c r="GS490" s="74"/>
      <c r="GT490" s="74"/>
      <c r="GU490" s="74"/>
      <c r="GV490" s="74"/>
      <c r="GW490" s="74"/>
      <c r="GX490" s="74"/>
      <c r="GY490" s="74"/>
      <c r="GZ490" s="74"/>
      <c r="HA490" s="74"/>
      <c r="HB490" s="74"/>
      <c r="HC490" s="74"/>
      <c r="HD490" s="74"/>
      <c r="HE490" s="74"/>
      <c r="HF490" s="74"/>
      <c r="HG490" s="74"/>
      <c r="HH490" s="74"/>
      <c r="HI490" s="74"/>
      <c r="HJ490" s="74"/>
      <c r="HK490" s="74"/>
      <c r="HL490" s="74"/>
      <c r="HM490" s="74"/>
      <c r="HN490" s="74"/>
      <c r="HO490" s="74"/>
      <c r="HP490" s="74"/>
      <c r="HQ490" s="74"/>
      <c r="HR490" s="74"/>
      <c r="HS490" s="74"/>
      <c r="HT490" s="74"/>
      <c r="HU490" s="74"/>
      <c r="HV490" s="74"/>
      <c r="HW490" s="74"/>
      <c r="HX490" s="74"/>
      <c r="HY490" s="74"/>
      <c r="HZ490" s="74"/>
      <c r="IA490" s="74"/>
      <c r="IB490" s="74"/>
      <c r="IC490" s="74"/>
      <c r="ID490" s="74"/>
      <c r="IE490" s="74"/>
      <c r="IF490" s="74"/>
      <c r="IG490" s="74"/>
      <c r="IH490" s="74"/>
      <c r="II490" s="74"/>
      <c r="IJ490" s="74"/>
      <c r="IK490" s="74"/>
      <c r="IL490" s="74"/>
      <c r="IM490" s="74"/>
      <c r="IN490" s="75"/>
      <c r="IO490" s="74"/>
      <c r="IP490" s="74"/>
      <c r="IQ490" s="74"/>
      <c r="IR490" s="74"/>
      <c r="IS490" s="74"/>
      <c r="IT490" s="74"/>
      <c r="IU490" s="74"/>
      <c r="IV490" s="74"/>
      <c r="IW490" s="74"/>
      <c r="IX490" s="74"/>
      <c r="IY490" s="74"/>
      <c r="IZ490" s="74"/>
      <c r="JA490" s="74"/>
      <c r="JB490" s="74"/>
      <c r="JC490" s="74"/>
      <c r="JD490" s="74"/>
      <c r="JE490" s="74"/>
      <c r="JF490" s="76"/>
      <c r="JG490" s="74"/>
      <c r="JH490" s="74"/>
      <c r="JI490" s="74"/>
      <c r="JJ490" s="74"/>
      <c r="JK490" s="74"/>
      <c r="JL490" s="74"/>
      <c r="JM490" s="74"/>
      <c r="JN490" s="75"/>
      <c r="JO490" s="74"/>
      <c r="JP490" s="74"/>
      <c r="JQ490" s="74"/>
      <c r="JR490" s="74"/>
      <c r="JS490" s="74"/>
      <c r="JT490" s="74"/>
      <c r="JU490" s="74"/>
      <c r="JV490" s="75"/>
      <c r="JW490" s="74"/>
      <c r="JX490" s="74"/>
      <c r="JY490" s="74"/>
      <c r="JZ490" s="74"/>
      <c r="KA490" s="74"/>
      <c r="KB490" s="74"/>
      <c r="KC490" s="74"/>
      <c r="KD490" s="74"/>
      <c r="KE490" s="74"/>
      <c r="KF490" s="74"/>
      <c r="KG490" s="74"/>
      <c r="KH490" s="74"/>
      <c r="KI490" s="74"/>
      <c r="KJ490" s="74"/>
      <c r="KK490" s="74"/>
      <c r="KL490" s="74"/>
      <c r="KM490" s="74"/>
      <c r="KN490" s="74"/>
      <c r="KO490" s="74"/>
      <c r="KP490" s="74"/>
      <c r="KQ490" s="74"/>
      <c r="KR490" s="74"/>
      <c r="KS490" s="74"/>
      <c r="KT490" s="74"/>
      <c r="KU490" s="74"/>
      <c r="KV490" s="74"/>
      <c r="KW490" s="74"/>
      <c r="KX490" s="74"/>
      <c r="KY490" s="74"/>
      <c r="KZ490" s="74"/>
      <c r="LA490" s="74"/>
      <c r="LB490" s="74"/>
      <c r="LC490" s="74"/>
      <c r="LD490" s="74"/>
      <c r="LE490" s="74"/>
      <c r="LF490" s="74"/>
      <c r="LG490" s="74"/>
      <c r="LH490" s="74"/>
      <c r="LI490" s="74"/>
      <c r="LJ490" s="74"/>
      <c r="LK490" s="74"/>
      <c r="LL490" s="74"/>
      <c r="LM490" s="74"/>
      <c r="LN490" s="74"/>
      <c r="LO490" s="74"/>
      <c r="LP490" s="74"/>
      <c r="LQ490" s="74"/>
      <c r="LR490" s="74"/>
      <c r="LS490" s="74"/>
      <c r="LT490" s="74"/>
      <c r="LU490" s="74"/>
      <c r="LV490" s="74"/>
      <c r="LW490" s="74"/>
      <c r="LX490" s="74"/>
      <c r="LY490" s="74"/>
      <c r="LZ490" s="74"/>
      <c r="MA490" s="74"/>
      <c r="MB490" s="74"/>
      <c r="MC490" s="74"/>
      <c r="MD490" s="74"/>
      <c r="ME490" s="74"/>
      <c r="MF490" s="74"/>
      <c r="MG490" s="74"/>
      <c r="MH490" s="74"/>
      <c r="MI490" s="74"/>
      <c r="MJ490" s="74"/>
      <c r="MK490" s="74"/>
      <c r="ML490" s="74"/>
      <c r="MM490" s="74"/>
      <c r="MN490" s="74"/>
      <c r="MO490" s="74"/>
      <c r="MP490" s="74"/>
      <c r="MQ490" s="74"/>
      <c r="MR490" s="74"/>
      <c r="MS490" s="74"/>
      <c r="MT490" s="74"/>
      <c r="MU490" s="74"/>
      <c r="MV490" s="74"/>
      <c r="MW490" s="74"/>
      <c r="MX490" s="74"/>
      <c r="MY490" s="74"/>
      <c r="MZ490" s="74"/>
      <c r="NA490" s="74"/>
      <c r="NB490" s="74"/>
      <c r="NC490" s="74"/>
      <c r="ND490" s="74"/>
      <c r="NE490" s="74"/>
      <c r="NF490" s="74"/>
      <c r="NG490" s="74"/>
      <c r="NH490" s="74"/>
      <c r="NI490" s="74"/>
      <c r="NJ490" s="74"/>
      <c r="NK490" s="74"/>
      <c r="NL490" s="74"/>
      <c r="NM490" s="74"/>
      <c r="NN490" s="74"/>
      <c r="NO490" s="74"/>
      <c r="NP490" s="74"/>
      <c r="NQ490" s="74"/>
      <c r="NR490" s="74"/>
      <c r="NS490" s="74"/>
      <c r="NT490" s="74"/>
      <c r="NU490" s="74"/>
      <c r="NV490" s="74"/>
      <c r="NW490" s="74"/>
      <c r="NX490" s="74"/>
      <c r="NY490" s="74"/>
      <c r="NZ490" s="74"/>
      <c r="OA490" s="74"/>
      <c r="OB490" s="74"/>
      <c r="OC490" s="74"/>
      <c r="OD490" s="74"/>
      <c r="OE490" s="74"/>
      <c r="OF490" s="74"/>
      <c r="OG490" s="74"/>
      <c r="OH490" s="74"/>
      <c r="OI490" s="74"/>
      <c r="OJ490" s="74"/>
      <c r="OK490" s="74"/>
      <c r="OL490" s="74"/>
      <c r="OM490" s="74"/>
      <c r="ON490" s="74"/>
      <c r="OO490" s="74"/>
      <c r="OP490" s="74"/>
      <c r="OQ490" s="74"/>
      <c r="OR490" s="74"/>
      <c r="OS490" s="74"/>
      <c r="OT490" s="74"/>
      <c r="OU490" s="74"/>
      <c r="OV490" s="74"/>
      <c r="OW490" s="74"/>
      <c r="OX490" s="74"/>
      <c r="OY490" s="74"/>
      <c r="OZ490" s="74"/>
      <c r="PA490" s="74"/>
      <c r="PB490" s="74"/>
      <c r="PC490" s="74"/>
      <c r="PD490" s="74"/>
      <c r="PE490" s="74"/>
      <c r="PF490" s="74"/>
      <c r="PG490" s="74"/>
      <c r="PH490" s="74"/>
      <c r="PI490" s="74"/>
      <c r="PJ490" s="74"/>
      <c r="PK490" s="74"/>
      <c r="PL490" s="74"/>
      <c r="PM490" s="74"/>
      <c r="PN490" s="74"/>
      <c r="PO490" s="74"/>
      <c r="PP490" s="74"/>
      <c r="PQ490" s="74"/>
      <c r="PR490" s="74"/>
      <c r="PS490" s="74"/>
      <c r="PT490" s="74"/>
      <c r="PU490" s="69"/>
      <c r="PV490" s="69"/>
      <c r="PW490" s="69"/>
      <c r="PX490" s="69"/>
      <c r="PY490" s="69"/>
      <c r="PZ490" s="69"/>
      <c r="QA490" s="69"/>
      <c r="QB490" s="69"/>
      <c r="QC490" s="69"/>
      <c r="QD490" s="69"/>
      <c r="QE490" s="69"/>
      <c r="QF490" s="69"/>
      <c r="QG490" s="69"/>
      <c r="QH490" s="69"/>
      <c r="QI490" s="69"/>
      <c r="QJ490" s="69"/>
      <c r="QK490" s="69"/>
      <c r="QL490" s="69"/>
      <c r="QM490" s="69"/>
      <c r="QN490" s="69"/>
      <c r="QO490" s="69"/>
      <c r="QP490" s="69"/>
      <c r="QQ490" s="69"/>
      <c r="QR490" s="69"/>
      <c r="QS490" s="69"/>
      <c r="QT490" s="69"/>
      <c r="QU490" s="69"/>
      <c r="QV490" s="69"/>
      <c r="QW490" s="69"/>
      <c r="QX490" s="69"/>
      <c r="QY490" s="69"/>
      <c r="QZ490" s="69"/>
      <c r="RA490" s="69"/>
      <c r="RB490" s="69"/>
      <c r="RD490" s="69"/>
    </row>
    <row r="491" spans="2:472" x14ac:dyDescent="0.2">
      <c r="C491" s="1"/>
      <c r="G491">
        <v>23542</v>
      </c>
      <c r="H491">
        <v>21126</v>
      </c>
      <c r="I491">
        <v>16281</v>
      </c>
      <c r="J491">
        <v>14144</v>
      </c>
      <c r="K491">
        <v>14641</v>
      </c>
      <c r="L491">
        <v>12691</v>
      </c>
      <c r="M491">
        <v>11412</v>
      </c>
      <c r="N491">
        <v>11067</v>
      </c>
      <c r="O491">
        <v>9600</v>
      </c>
      <c r="P491">
        <v>8472</v>
      </c>
      <c r="Q491">
        <v>8259</v>
      </c>
      <c r="R491">
        <v>7473</v>
      </c>
      <c r="S491">
        <v>8414</v>
      </c>
      <c r="T491">
        <v>4034</v>
      </c>
      <c r="U491">
        <v>2775</v>
      </c>
      <c r="V491">
        <v>13289</v>
      </c>
      <c r="W491">
        <v>16170</v>
      </c>
      <c r="X491">
        <v>27328</v>
      </c>
      <c r="Y491">
        <v>10442</v>
      </c>
      <c r="Z491" s="69"/>
      <c r="AA491" s="69"/>
      <c r="AB491" s="69"/>
      <c r="AC491" s="69"/>
      <c r="AD491" s="69"/>
      <c r="AE491" s="69"/>
      <c r="AF491" s="69"/>
      <c r="AG491" s="69"/>
      <c r="AH491" s="69"/>
      <c r="AI491" s="69"/>
      <c r="AJ491" s="69"/>
      <c r="AK491" s="69"/>
      <c r="AL491" s="69"/>
      <c r="AM491" s="69"/>
      <c r="AN491" s="69"/>
      <c r="AO491" s="69"/>
      <c r="AP491" s="69"/>
      <c r="AQ491" s="69"/>
      <c r="AR491" s="69"/>
      <c r="AS491" s="69"/>
      <c r="AT491" s="69"/>
      <c r="AU491" s="69"/>
      <c r="AV491" s="69"/>
      <c r="AW491" s="69"/>
      <c r="AX491" s="69"/>
      <c r="AY491" s="69"/>
      <c r="AZ491" s="69"/>
      <c r="BA491" s="69"/>
      <c r="BB491" s="69"/>
      <c r="BC491" s="69"/>
      <c r="BD491" s="69"/>
      <c r="BE491" s="69"/>
      <c r="BF491" s="69"/>
      <c r="BG491" s="69"/>
      <c r="BH491" s="69"/>
      <c r="BI491" s="69"/>
      <c r="BJ491" s="69"/>
      <c r="BK491" s="69"/>
      <c r="BL491" s="69"/>
      <c r="BM491" s="69"/>
      <c r="BN491" s="69"/>
      <c r="BO491" s="69"/>
      <c r="BP491" s="69"/>
      <c r="BQ491" s="69"/>
      <c r="BR491" s="69"/>
      <c r="BS491" s="69"/>
      <c r="BT491" s="69"/>
      <c r="BU491" s="69"/>
      <c r="BV491" s="69"/>
      <c r="BW491" s="69"/>
      <c r="BX491" s="69"/>
      <c r="BY491" s="69"/>
      <c r="BZ491" s="69"/>
      <c r="CA491" s="69"/>
      <c r="CB491" s="69"/>
      <c r="CC491" s="69"/>
      <c r="CD491" s="69"/>
      <c r="CE491" s="69"/>
      <c r="CF491" s="69"/>
      <c r="CG491" s="69"/>
      <c r="CH491" s="69"/>
      <c r="CI491" s="69"/>
      <c r="CJ491" s="69"/>
      <c r="CK491" s="69"/>
      <c r="CL491" s="69"/>
      <c r="CM491" s="69"/>
      <c r="CN491" s="69"/>
      <c r="CO491" s="69"/>
      <c r="CP491" s="69"/>
      <c r="CQ491" s="69"/>
      <c r="CR491" s="69"/>
      <c r="CS491" s="69"/>
      <c r="CT491" s="69"/>
      <c r="CU491" s="69"/>
      <c r="CV491" s="111"/>
      <c r="CW491" s="111"/>
      <c r="CX491" s="111"/>
      <c r="CY491" s="111"/>
      <c r="CZ491" s="111"/>
      <c r="DA491" s="111"/>
      <c r="DB491" s="111"/>
      <c r="DC491" s="111"/>
      <c r="DD491" s="111"/>
      <c r="DE491" s="111"/>
      <c r="DF491" s="111"/>
      <c r="DG491" s="69"/>
      <c r="DH491" s="69"/>
      <c r="DI491" s="69"/>
      <c r="DJ491" s="69"/>
      <c r="DK491" s="69"/>
      <c r="DL491" s="69"/>
      <c r="DM491" s="69"/>
      <c r="DN491" s="69"/>
      <c r="DO491" s="69"/>
      <c r="DP491" s="69"/>
      <c r="DQ491" s="69"/>
      <c r="DR491" s="69"/>
      <c r="DS491" s="69"/>
      <c r="DT491" s="69"/>
      <c r="DU491" s="69"/>
      <c r="DV491" s="69"/>
      <c r="DW491" s="69"/>
      <c r="DX491" s="69"/>
      <c r="DY491" s="69"/>
      <c r="DZ491" s="69"/>
      <c r="EA491" s="69"/>
      <c r="EB491" s="69"/>
      <c r="EC491" s="69"/>
      <c r="ED491" s="69"/>
      <c r="EE491" s="69"/>
      <c r="EF491" s="69"/>
      <c r="EG491" s="69"/>
      <c r="EH491" s="69"/>
      <c r="EI491" s="69"/>
      <c r="EJ491" s="69"/>
      <c r="EK491" s="69"/>
      <c r="EL491" s="69"/>
      <c r="EM491" s="69"/>
      <c r="EN491" s="69"/>
      <c r="EO491" s="69"/>
      <c r="EP491" s="69"/>
      <c r="EQ491" s="69"/>
      <c r="ER491" s="69"/>
      <c r="ES491" s="69"/>
      <c r="ET491" s="69"/>
      <c r="EU491" s="69"/>
      <c r="EV491" s="69"/>
      <c r="EW491" s="69"/>
      <c r="EX491" s="69"/>
      <c r="EY491" s="69"/>
      <c r="EZ491" s="69"/>
      <c r="FA491" s="69"/>
      <c r="FB491" s="69"/>
      <c r="FC491" s="69"/>
      <c r="FD491" s="69"/>
      <c r="FE491" s="69"/>
      <c r="FF491" s="69"/>
      <c r="GV491" s="69"/>
      <c r="GW491" s="69"/>
      <c r="GX491" s="69"/>
      <c r="GY491" s="69"/>
      <c r="GZ491" s="69"/>
      <c r="HA491" s="69"/>
      <c r="HB491" s="69"/>
      <c r="HC491" s="69"/>
      <c r="HD491" s="69"/>
      <c r="HE491" s="69"/>
      <c r="HF491" s="69"/>
      <c r="HG491" s="69"/>
    </row>
    <row r="492" spans="2:472" x14ac:dyDescent="0.2">
      <c r="B492" s="99"/>
      <c r="C492" s="1"/>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c r="AN492" s="69"/>
      <c r="AO492" s="69"/>
      <c r="AP492" s="69"/>
      <c r="AQ492" s="69"/>
      <c r="AR492" s="69"/>
      <c r="AS492" s="69"/>
      <c r="AT492" s="69"/>
      <c r="AU492" s="69"/>
      <c r="AV492" s="69"/>
      <c r="AW492" s="69"/>
      <c r="AX492" s="69"/>
      <c r="AY492" s="69"/>
      <c r="AZ492" s="69"/>
      <c r="BA492" s="69"/>
      <c r="BB492" s="69"/>
      <c r="BC492" s="69"/>
      <c r="BD492" s="69"/>
      <c r="BE492" s="69"/>
      <c r="BF492" s="69"/>
      <c r="BG492" s="69"/>
      <c r="BH492" s="69"/>
      <c r="BI492" s="69"/>
      <c r="BJ492" s="69"/>
      <c r="BK492" s="69"/>
      <c r="BL492" s="69"/>
      <c r="BM492" s="69"/>
      <c r="BN492" s="69"/>
      <c r="BO492" s="69"/>
      <c r="BP492" s="69"/>
      <c r="BQ492" s="69"/>
      <c r="BR492" s="69"/>
      <c r="BS492" s="69"/>
      <c r="BT492" s="69"/>
      <c r="BU492" s="69"/>
      <c r="BV492" s="69"/>
      <c r="BW492" s="69"/>
      <c r="BX492" s="69"/>
      <c r="BY492" s="69"/>
      <c r="BZ492" s="69"/>
      <c r="CA492" s="69"/>
      <c r="CB492" s="69"/>
      <c r="CC492" s="69"/>
      <c r="CD492" s="69"/>
      <c r="CE492" s="69"/>
      <c r="CF492" s="69"/>
      <c r="CG492" s="69"/>
      <c r="CH492" s="69"/>
      <c r="CI492" s="69"/>
      <c r="CJ492" s="69"/>
      <c r="CK492" s="69"/>
      <c r="CL492" s="69"/>
      <c r="CM492" s="69"/>
      <c r="CN492" s="69"/>
      <c r="CO492" s="69"/>
      <c r="CP492" s="69"/>
      <c r="CQ492" s="69"/>
      <c r="CR492" s="69"/>
      <c r="CS492" s="69"/>
      <c r="CT492" s="69"/>
      <c r="CU492" s="69"/>
      <c r="CV492" s="111"/>
      <c r="CW492" s="111"/>
      <c r="CX492" s="111"/>
      <c r="CY492" s="111"/>
      <c r="CZ492" s="111"/>
      <c r="DA492" s="111"/>
      <c r="DB492" s="111"/>
      <c r="DC492" s="111"/>
      <c r="DD492" s="111"/>
      <c r="DE492" s="111"/>
      <c r="DF492" s="111"/>
      <c r="DG492" s="69"/>
      <c r="DH492" s="69"/>
      <c r="DI492" s="69"/>
      <c r="DJ492" s="69"/>
      <c r="DK492" s="69"/>
      <c r="DL492" s="69"/>
      <c r="DM492" s="69"/>
      <c r="DN492" s="69"/>
      <c r="DO492" s="69"/>
      <c r="DP492" s="69"/>
      <c r="DQ492" s="69"/>
      <c r="DR492" s="69"/>
      <c r="DS492" s="69"/>
      <c r="DT492" s="69"/>
      <c r="DU492" s="69"/>
      <c r="DV492" s="69"/>
      <c r="DW492" s="69"/>
      <c r="DX492" s="69"/>
      <c r="DY492" s="69"/>
      <c r="DZ492" s="69"/>
      <c r="EA492" s="69"/>
      <c r="EB492" s="69"/>
      <c r="EC492" s="69"/>
      <c r="ED492" s="69"/>
      <c r="EE492" s="69"/>
      <c r="EF492" s="69"/>
      <c r="EG492" s="69"/>
      <c r="EH492" s="69"/>
      <c r="EI492" s="69"/>
      <c r="EJ492" s="69"/>
      <c r="EK492" s="69"/>
      <c r="EL492" s="69"/>
      <c r="EM492" s="69"/>
      <c r="EN492" s="69"/>
      <c r="EO492" s="69"/>
      <c r="EP492" s="69"/>
      <c r="EQ492" s="69"/>
      <c r="ER492" s="69"/>
      <c r="ES492" s="69"/>
      <c r="ET492" s="69"/>
      <c r="EU492" s="69"/>
      <c r="EV492" s="69"/>
      <c r="EW492" s="69"/>
      <c r="EX492" s="69"/>
      <c r="EY492" s="69"/>
      <c r="EZ492" s="69"/>
      <c r="FA492" s="69"/>
      <c r="FB492" s="69"/>
      <c r="FC492" s="69"/>
      <c r="FD492" s="69"/>
      <c r="FE492" s="69"/>
      <c r="FF492" s="69"/>
      <c r="GV492" s="69"/>
      <c r="GW492" s="69"/>
      <c r="GX492" s="69"/>
      <c r="GY492" s="69"/>
      <c r="GZ492" s="69"/>
      <c r="HA492" s="69"/>
      <c r="HB492" s="69"/>
      <c r="HC492" s="69"/>
      <c r="HD492" s="69"/>
      <c r="HE492" s="69"/>
      <c r="HF492" s="69"/>
      <c r="HG492" s="69"/>
    </row>
    <row r="493" spans="2:472" hidden="1" x14ac:dyDescent="0.2">
      <c r="C493" s="83">
        <f t="shared" ref="C493:C516" ca="1" si="42">C142-C169</f>
        <v>23</v>
      </c>
      <c r="D493" s="84">
        <f t="shared" ref="D493:D517" ca="1" si="43">IF(C7&gt;0,C493/C7,0)</f>
        <v>0.35384615384615387</v>
      </c>
      <c r="E493" s="85">
        <f ca="1">RANK(D493,$D$493:$D$516,1)</f>
        <v>22</v>
      </c>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69"/>
      <c r="BI493" s="69"/>
      <c r="BJ493" s="69"/>
      <c r="BK493" s="69"/>
      <c r="BL493" s="69"/>
      <c r="BM493" s="69"/>
      <c r="BN493" s="69"/>
      <c r="BO493" s="69"/>
      <c r="BP493" s="69"/>
      <c r="BQ493" s="69"/>
      <c r="BR493" s="69"/>
      <c r="BS493" s="69"/>
      <c r="BT493" s="69"/>
      <c r="BU493" s="69"/>
      <c r="BV493" s="69"/>
      <c r="BW493" s="69"/>
      <c r="BX493" s="69"/>
      <c r="BY493" s="69"/>
      <c r="BZ493" s="69"/>
      <c r="CA493" s="69"/>
      <c r="CB493" s="69"/>
      <c r="CC493" s="69"/>
      <c r="CD493" s="69"/>
      <c r="CE493" s="69"/>
      <c r="CF493" s="69"/>
      <c r="CG493" s="69"/>
      <c r="CH493" s="69"/>
      <c r="CI493" s="69"/>
      <c r="CJ493" s="69"/>
      <c r="CK493" s="69"/>
      <c r="CL493" s="69"/>
      <c r="CM493" s="69"/>
      <c r="CN493" s="69"/>
      <c r="CO493" s="69"/>
      <c r="CP493" s="69"/>
      <c r="CQ493" s="69"/>
      <c r="CR493" s="69"/>
      <c r="CS493" s="69"/>
      <c r="CT493" s="69"/>
      <c r="CU493" s="69"/>
      <c r="CV493" s="111"/>
      <c r="CW493" s="111"/>
      <c r="CX493" s="111"/>
      <c r="CY493" s="111"/>
      <c r="CZ493" s="111"/>
      <c r="DA493" s="111"/>
      <c r="DB493" s="111"/>
      <c r="DC493" s="111"/>
      <c r="DD493" s="111"/>
      <c r="DE493" s="111"/>
      <c r="DF493" s="111"/>
      <c r="DG493" s="69"/>
      <c r="DH493" s="69"/>
      <c r="DI493" s="69"/>
      <c r="DJ493" s="69"/>
      <c r="DK493" s="69"/>
      <c r="DL493" s="69"/>
      <c r="DM493" s="69"/>
      <c r="DN493" s="69"/>
      <c r="DO493" s="69"/>
      <c r="DP493" s="69"/>
      <c r="DQ493" s="69"/>
      <c r="DR493" s="69"/>
      <c r="DS493" s="69"/>
      <c r="DT493" s="69"/>
      <c r="DU493" s="69"/>
      <c r="DV493" s="69"/>
      <c r="DW493" s="69"/>
      <c r="DX493" s="69"/>
      <c r="DY493" s="69"/>
      <c r="DZ493" s="69"/>
      <c r="EA493" s="69"/>
      <c r="EB493" s="69"/>
      <c r="EC493" s="69"/>
      <c r="ED493" s="69"/>
      <c r="EE493" s="69"/>
      <c r="EF493" s="69"/>
      <c r="EG493" s="69"/>
      <c r="EH493" s="69"/>
      <c r="EI493" s="69"/>
      <c r="EJ493" s="69"/>
      <c r="EK493" s="69"/>
      <c r="EL493" s="69"/>
      <c r="EM493" s="69"/>
      <c r="EN493" s="69"/>
      <c r="EO493" s="69"/>
      <c r="EP493" s="69"/>
      <c r="EQ493" s="69"/>
      <c r="ER493" s="69"/>
      <c r="ES493" s="69"/>
      <c r="ET493" s="69"/>
      <c r="EU493" s="69"/>
      <c r="EV493" s="69"/>
      <c r="EW493" s="69"/>
      <c r="EX493" s="69"/>
      <c r="EY493" s="69"/>
      <c r="EZ493" s="69"/>
      <c r="FA493" s="69"/>
      <c r="FB493" s="69"/>
      <c r="FC493" s="69"/>
      <c r="FD493" s="69"/>
      <c r="FE493" s="69"/>
      <c r="FF493" s="69"/>
      <c r="GV493" s="69"/>
      <c r="GW493" s="69"/>
      <c r="GX493" s="69"/>
      <c r="GY493" s="69"/>
      <c r="GZ493" s="69"/>
      <c r="HA493" s="69"/>
      <c r="HB493" s="69"/>
      <c r="HC493" s="69"/>
      <c r="HD493" s="69"/>
      <c r="HE493" s="69"/>
      <c r="HF493" s="69"/>
      <c r="HG493" s="69"/>
    </row>
    <row r="494" spans="2:472" hidden="1" x14ac:dyDescent="0.2">
      <c r="C494" s="83">
        <f t="shared" ca="1" si="42"/>
        <v>2</v>
      </c>
      <c r="D494" s="84">
        <f t="shared" ca="1" si="43"/>
        <v>0.14285714285714285</v>
      </c>
      <c r="E494" s="85">
        <f t="shared" ref="E494:E516" ca="1" si="44">RANK(D494,$D$493:$D$516,1)</f>
        <v>14</v>
      </c>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c r="AN494" s="69"/>
      <c r="AO494" s="69"/>
      <c r="AP494" s="69"/>
      <c r="AQ494" s="69"/>
      <c r="AR494" s="69"/>
      <c r="AS494" s="69"/>
      <c r="AT494" s="69"/>
      <c r="AU494" s="69"/>
      <c r="AV494" s="69"/>
      <c r="AW494" s="69"/>
      <c r="AX494" s="69"/>
      <c r="AY494" s="69"/>
      <c r="AZ494" s="69"/>
      <c r="BA494" s="69"/>
      <c r="BB494" s="69"/>
      <c r="BC494" s="69"/>
      <c r="BD494" s="69"/>
      <c r="BE494" s="69"/>
      <c r="BF494" s="69"/>
      <c r="BG494" s="69"/>
      <c r="BH494" s="69"/>
      <c r="BI494" s="69"/>
      <c r="BJ494" s="69"/>
      <c r="BK494" s="69"/>
      <c r="BL494" s="69"/>
      <c r="BM494" s="69"/>
      <c r="BN494" s="69"/>
      <c r="BO494" s="69"/>
      <c r="BP494" s="69"/>
      <c r="BQ494" s="69"/>
      <c r="BR494" s="69"/>
      <c r="BS494" s="69"/>
      <c r="BT494" s="69"/>
      <c r="BU494" s="69"/>
      <c r="BV494" s="69"/>
      <c r="BW494" s="69"/>
      <c r="BX494" s="69"/>
      <c r="BY494" s="69"/>
      <c r="BZ494" s="69"/>
      <c r="CA494" s="69"/>
      <c r="CB494" s="69"/>
      <c r="CC494" s="69"/>
      <c r="CD494" s="69"/>
      <c r="CE494" s="69"/>
      <c r="CF494" s="69"/>
      <c r="CG494" s="69"/>
      <c r="CH494" s="69"/>
      <c r="CI494" s="69"/>
      <c r="CJ494" s="69"/>
      <c r="CK494" s="69"/>
      <c r="CL494" s="69"/>
      <c r="CM494" s="69"/>
      <c r="CN494" s="69"/>
      <c r="CO494" s="69"/>
      <c r="CP494" s="69"/>
      <c r="CQ494" s="69"/>
      <c r="CR494" s="69"/>
      <c r="CS494" s="69"/>
      <c r="CT494" s="69"/>
      <c r="CU494" s="69"/>
      <c r="CV494" s="111"/>
      <c r="CW494" s="111"/>
      <c r="CX494" s="111"/>
      <c r="CY494" s="111"/>
      <c r="CZ494" s="111"/>
      <c r="DA494" s="111"/>
      <c r="DB494" s="111"/>
      <c r="DC494" s="111"/>
      <c r="DD494" s="111"/>
      <c r="DE494" s="111"/>
      <c r="DF494" s="111"/>
      <c r="DG494" s="69"/>
      <c r="DH494" s="69"/>
      <c r="DI494" s="69"/>
      <c r="DJ494" s="69"/>
      <c r="DK494" s="69"/>
      <c r="DL494" s="69"/>
      <c r="DM494" s="69"/>
      <c r="DN494" s="69"/>
      <c r="DO494" s="69"/>
      <c r="DP494" s="69"/>
      <c r="DQ494" s="69"/>
      <c r="DR494" s="69"/>
      <c r="DS494" s="69"/>
      <c r="DT494" s="69"/>
      <c r="DU494" s="69"/>
      <c r="DV494" s="69"/>
      <c r="DW494" s="69"/>
      <c r="DX494" s="69"/>
      <c r="DY494" s="69"/>
      <c r="DZ494" s="69"/>
      <c r="EA494" s="69"/>
      <c r="EB494" s="69"/>
      <c r="EC494" s="69"/>
      <c r="ED494" s="69"/>
      <c r="EE494" s="69"/>
      <c r="EF494" s="69"/>
      <c r="EG494" s="69"/>
      <c r="EH494" s="69"/>
      <c r="EI494" s="69"/>
      <c r="EJ494" s="69"/>
      <c r="EK494" s="69"/>
      <c r="EL494" s="69"/>
      <c r="EM494" s="69"/>
      <c r="EN494" s="69"/>
      <c r="EO494" s="69"/>
      <c r="EP494" s="69"/>
      <c r="EQ494" s="69"/>
      <c r="ER494" s="69"/>
      <c r="ES494" s="69"/>
      <c r="ET494" s="69"/>
      <c r="EU494" s="69"/>
      <c r="EV494" s="69"/>
      <c r="EW494" s="69"/>
      <c r="EX494" s="69"/>
      <c r="EY494" s="69"/>
      <c r="EZ494" s="69"/>
      <c r="FA494" s="69"/>
      <c r="FB494" s="69"/>
      <c r="FC494" s="69"/>
      <c r="FD494" s="69"/>
      <c r="FE494" s="69"/>
      <c r="FF494" s="69"/>
      <c r="GV494" s="69"/>
      <c r="GW494" s="69"/>
      <c r="GX494" s="69"/>
      <c r="GY494" s="69"/>
      <c r="GZ494" s="69"/>
      <c r="HA494" s="69"/>
      <c r="HB494" s="69"/>
      <c r="HC494" s="69"/>
      <c r="HD494" s="69"/>
      <c r="HE494" s="69"/>
      <c r="HF494" s="69"/>
      <c r="HG494" s="69"/>
    </row>
    <row r="495" spans="2:472" hidden="1" x14ac:dyDescent="0.2">
      <c r="C495" s="83">
        <f t="shared" ca="1" si="42"/>
        <v>6</v>
      </c>
      <c r="D495" s="84">
        <f t="shared" ca="1" si="43"/>
        <v>0.54545454545454541</v>
      </c>
      <c r="E495" s="85">
        <f t="shared" ca="1" si="44"/>
        <v>24</v>
      </c>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69"/>
      <c r="BI495" s="69"/>
      <c r="BJ495" s="69"/>
      <c r="BK495" s="69"/>
      <c r="BL495" s="69"/>
      <c r="BM495" s="69"/>
      <c r="BN495" s="69"/>
      <c r="BO495" s="69"/>
      <c r="BP495" s="69"/>
      <c r="BQ495" s="69"/>
      <c r="BR495" s="69"/>
      <c r="BS495" s="69"/>
      <c r="BT495" s="69"/>
      <c r="BU495" s="69"/>
      <c r="BV495" s="69"/>
      <c r="BW495" s="69"/>
      <c r="BX495" s="69"/>
      <c r="BY495" s="69"/>
      <c r="BZ495" s="69"/>
      <c r="CA495" s="69"/>
      <c r="CB495" s="69"/>
      <c r="CC495" s="69"/>
      <c r="CD495" s="69"/>
      <c r="CE495" s="69"/>
      <c r="CF495" s="69"/>
      <c r="CG495" s="69"/>
      <c r="CH495" s="69"/>
      <c r="CI495" s="69"/>
      <c r="CJ495" s="69"/>
      <c r="CK495" s="69"/>
      <c r="CL495" s="69"/>
      <c r="CM495" s="69"/>
      <c r="CN495" s="69"/>
      <c r="CO495" s="69"/>
      <c r="CP495" s="69"/>
      <c r="CQ495" s="69"/>
      <c r="CR495" s="69"/>
      <c r="CS495" s="69"/>
      <c r="CT495" s="69"/>
      <c r="CU495" s="69"/>
      <c r="CV495" s="111"/>
      <c r="CW495" s="111"/>
      <c r="CX495" s="111"/>
      <c r="CY495" s="111"/>
      <c r="CZ495" s="111"/>
      <c r="DA495" s="111"/>
      <c r="DB495" s="111"/>
      <c r="DC495" s="111"/>
      <c r="DD495" s="111"/>
      <c r="DE495" s="111"/>
      <c r="DF495" s="111"/>
      <c r="DG495" s="69"/>
      <c r="DH495" s="69"/>
      <c r="DI495" s="69"/>
      <c r="DJ495" s="69"/>
      <c r="DK495" s="69"/>
      <c r="DL495" s="69"/>
      <c r="DM495" s="69"/>
      <c r="DN495" s="69"/>
      <c r="DO495" s="69"/>
      <c r="DP495" s="69"/>
      <c r="DQ495" s="69"/>
      <c r="DR495" s="69"/>
      <c r="DS495" s="69"/>
      <c r="DT495" s="69"/>
      <c r="DU495" s="69"/>
      <c r="DV495" s="69"/>
      <c r="DW495" s="69"/>
      <c r="DX495" s="69"/>
      <c r="DY495" s="69"/>
      <c r="DZ495" s="69"/>
      <c r="EA495" s="69"/>
      <c r="EB495" s="69"/>
      <c r="EC495" s="69"/>
      <c r="ED495" s="69"/>
      <c r="EE495" s="69"/>
      <c r="EF495" s="69"/>
      <c r="EG495" s="69"/>
      <c r="EH495" s="69"/>
      <c r="EI495" s="69"/>
      <c r="EJ495" s="69"/>
      <c r="EK495" s="69"/>
      <c r="EL495" s="69"/>
      <c r="EM495" s="69"/>
      <c r="EN495" s="69"/>
      <c r="EO495" s="69"/>
      <c r="EP495" s="69"/>
      <c r="EQ495" s="69"/>
      <c r="ER495" s="69"/>
      <c r="ES495" s="69"/>
      <c r="ET495" s="69"/>
      <c r="EU495" s="69"/>
      <c r="EV495" s="69"/>
      <c r="EW495" s="69"/>
      <c r="EX495" s="69"/>
      <c r="EY495" s="69"/>
      <c r="EZ495" s="69"/>
      <c r="FA495" s="69"/>
      <c r="FB495" s="69"/>
      <c r="FC495" s="69"/>
      <c r="FD495" s="69"/>
      <c r="FE495" s="69"/>
      <c r="FF495" s="69"/>
      <c r="GV495" s="69"/>
      <c r="GW495" s="69"/>
      <c r="GX495" s="69"/>
      <c r="GY495" s="69"/>
      <c r="GZ495" s="69"/>
      <c r="HA495" s="69"/>
      <c r="HB495" s="69"/>
      <c r="HC495" s="69"/>
      <c r="HD495" s="69"/>
      <c r="HE495" s="69"/>
      <c r="HF495" s="69"/>
      <c r="HG495" s="69"/>
    </row>
    <row r="496" spans="2:472" hidden="1" x14ac:dyDescent="0.2">
      <c r="C496" s="83">
        <f t="shared" ca="1" si="42"/>
        <v>3</v>
      </c>
      <c r="D496" s="84">
        <f t="shared" ca="1" si="43"/>
        <v>0.16666666666666666</v>
      </c>
      <c r="E496" s="85">
        <f t="shared" ca="1" si="44"/>
        <v>16</v>
      </c>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69"/>
      <c r="AU496" s="69"/>
      <c r="AV496" s="69"/>
      <c r="AW496" s="69"/>
      <c r="AX496" s="69"/>
      <c r="AY496" s="69"/>
      <c r="AZ496" s="69"/>
      <c r="BA496" s="69"/>
      <c r="BB496" s="69"/>
      <c r="BC496" s="69"/>
      <c r="BD496" s="69"/>
      <c r="BE496" s="69"/>
      <c r="BF496" s="69"/>
      <c r="BG496" s="69"/>
      <c r="BH496" s="69"/>
      <c r="BI496" s="69"/>
      <c r="BJ496" s="69"/>
      <c r="BK496" s="69"/>
      <c r="BL496" s="69"/>
      <c r="BM496" s="69"/>
      <c r="BN496" s="69"/>
      <c r="BO496" s="69"/>
      <c r="BP496" s="69"/>
      <c r="BQ496" s="69"/>
      <c r="BR496" s="69"/>
      <c r="BS496" s="69"/>
      <c r="BT496" s="69"/>
      <c r="BU496" s="69"/>
      <c r="BV496" s="69"/>
      <c r="BW496" s="69"/>
      <c r="BX496" s="69"/>
      <c r="BY496" s="69"/>
      <c r="BZ496" s="69"/>
      <c r="CA496" s="69"/>
      <c r="CB496" s="69"/>
      <c r="CC496" s="69"/>
      <c r="CD496" s="69"/>
      <c r="CE496" s="69"/>
      <c r="CF496" s="69"/>
      <c r="CG496" s="69"/>
      <c r="CH496" s="69"/>
      <c r="CI496" s="69"/>
      <c r="CJ496" s="69"/>
      <c r="CK496" s="69"/>
      <c r="CL496" s="69"/>
      <c r="CM496" s="69"/>
      <c r="CN496" s="69"/>
      <c r="CO496" s="69"/>
      <c r="CP496" s="69"/>
      <c r="CQ496" s="69"/>
      <c r="CR496" s="69"/>
      <c r="CS496" s="69"/>
      <c r="CT496" s="69"/>
      <c r="CU496" s="69"/>
      <c r="CV496" s="111"/>
      <c r="CW496" s="111"/>
      <c r="CX496" s="111"/>
      <c r="CY496" s="111"/>
      <c r="CZ496" s="111"/>
      <c r="DA496" s="111"/>
      <c r="DB496" s="111"/>
      <c r="DC496" s="111"/>
      <c r="DD496" s="111"/>
      <c r="DE496" s="111"/>
      <c r="DF496" s="111"/>
      <c r="DG496" s="69"/>
      <c r="DH496" s="69"/>
      <c r="DI496" s="69"/>
      <c r="DJ496" s="69"/>
      <c r="DK496" s="69"/>
      <c r="DL496" s="69"/>
      <c r="DM496" s="69"/>
      <c r="DN496" s="69"/>
      <c r="DO496" s="69"/>
      <c r="DP496" s="69"/>
      <c r="DQ496" s="69"/>
      <c r="DR496" s="69"/>
      <c r="DS496" s="69"/>
      <c r="DT496" s="69"/>
      <c r="DU496" s="69"/>
      <c r="DV496" s="69"/>
      <c r="DW496" s="69"/>
      <c r="DX496" s="69"/>
      <c r="DY496" s="69"/>
      <c r="DZ496" s="69"/>
      <c r="EA496" s="69"/>
      <c r="EB496" s="69"/>
      <c r="EC496" s="69"/>
      <c r="ED496" s="69"/>
      <c r="EE496" s="69"/>
      <c r="EF496" s="69"/>
      <c r="EG496" s="69"/>
      <c r="EH496" s="69"/>
      <c r="EI496" s="69"/>
      <c r="EJ496" s="69"/>
      <c r="EK496" s="69"/>
      <c r="EL496" s="69"/>
      <c r="EM496" s="69"/>
      <c r="EN496" s="69"/>
      <c r="EO496" s="69"/>
      <c r="EP496" s="69"/>
      <c r="EQ496" s="69"/>
      <c r="ER496" s="69"/>
      <c r="ES496" s="69"/>
      <c r="ET496" s="69"/>
      <c r="EU496" s="69"/>
      <c r="EV496" s="69"/>
      <c r="EW496" s="69"/>
      <c r="EX496" s="69"/>
      <c r="EY496" s="69"/>
      <c r="EZ496" s="69"/>
      <c r="FA496" s="69"/>
      <c r="FB496" s="69"/>
      <c r="FC496" s="69"/>
      <c r="FD496" s="69"/>
      <c r="FE496" s="69"/>
      <c r="FF496" s="69"/>
      <c r="GV496" s="69"/>
      <c r="GW496" s="69"/>
      <c r="GX496" s="69"/>
      <c r="GY496" s="69"/>
      <c r="GZ496" s="69"/>
      <c r="HA496" s="69"/>
      <c r="HB496" s="69"/>
      <c r="HC496" s="69"/>
      <c r="HD496" s="69"/>
      <c r="HE496" s="69"/>
      <c r="HF496" s="69"/>
      <c r="HG496" s="69"/>
    </row>
    <row r="497" spans="3:215" hidden="1" x14ac:dyDescent="0.2">
      <c r="C497" s="83">
        <f t="shared" ca="1" si="42"/>
        <v>11</v>
      </c>
      <c r="D497" s="84">
        <f t="shared" ca="1" si="43"/>
        <v>0.2558139534883721</v>
      </c>
      <c r="E497" s="85">
        <f t="shared" ca="1" si="44"/>
        <v>19</v>
      </c>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69"/>
      <c r="BP497" s="69"/>
      <c r="BQ497" s="69"/>
      <c r="BR497" s="69"/>
      <c r="BS497" s="69"/>
      <c r="BT497" s="69"/>
      <c r="BU497" s="69"/>
      <c r="BV497" s="69"/>
      <c r="BW497" s="69"/>
      <c r="BX497" s="69"/>
      <c r="BY497" s="69"/>
      <c r="BZ497" s="69"/>
      <c r="CA497" s="69"/>
      <c r="CB497" s="69"/>
      <c r="CC497" s="69"/>
      <c r="CD497" s="69"/>
      <c r="CE497" s="69"/>
      <c r="CF497" s="69"/>
      <c r="CG497" s="69"/>
      <c r="CH497" s="69"/>
      <c r="CI497" s="69"/>
      <c r="CJ497" s="69"/>
      <c r="CK497" s="69"/>
      <c r="CL497" s="69"/>
      <c r="CM497" s="69"/>
      <c r="CN497" s="69"/>
      <c r="CO497" s="69"/>
      <c r="CP497" s="69"/>
      <c r="CQ497" s="69"/>
      <c r="CR497" s="69"/>
      <c r="CS497" s="69"/>
      <c r="CT497" s="69"/>
      <c r="CU497" s="69"/>
      <c r="CV497" s="111"/>
      <c r="CW497" s="111"/>
      <c r="CX497" s="111"/>
      <c r="CY497" s="111"/>
      <c r="CZ497" s="111"/>
      <c r="DA497" s="111"/>
      <c r="DB497" s="111"/>
      <c r="DC497" s="111"/>
      <c r="DD497" s="111"/>
      <c r="DE497" s="111"/>
      <c r="DF497" s="111"/>
      <c r="DG497" s="69"/>
      <c r="DH497" s="69"/>
      <c r="DI497" s="69"/>
      <c r="DJ497" s="69"/>
      <c r="DK497" s="69"/>
      <c r="DL497" s="69"/>
      <c r="DM497" s="69"/>
      <c r="DN497" s="69"/>
      <c r="DO497" s="69"/>
      <c r="DP497" s="69"/>
      <c r="DQ497" s="69"/>
      <c r="DR497" s="69"/>
      <c r="DS497" s="69"/>
      <c r="DT497" s="69"/>
      <c r="DU497" s="69"/>
      <c r="DV497" s="69"/>
      <c r="DW497" s="69"/>
      <c r="DX497" s="69"/>
      <c r="DY497" s="69"/>
      <c r="DZ497" s="69"/>
      <c r="EA497" s="69"/>
      <c r="EB497" s="69"/>
      <c r="EC497" s="69"/>
      <c r="ED497" s="69"/>
      <c r="EE497" s="69"/>
      <c r="EF497" s="69"/>
      <c r="EG497" s="69"/>
      <c r="EH497" s="69"/>
      <c r="EI497" s="69"/>
      <c r="EJ497" s="69"/>
      <c r="EK497" s="69"/>
      <c r="EL497" s="69"/>
      <c r="EM497" s="69"/>
      <c r="EN497" s="69"/>
      <c r="EO497" s="69"/>
      <c r="EP497" s="69"/>
      <c r="EQ497" s="69"/>
      <c r="ER497" s="69"/>
      <c r="ES497" s="69"/>
      <c r="ET497" s="69"/>
      <c r="EU497" s="69"/>
      <c r="EV497" s="69"/>
      <c r="EW497" s="69"/>
      <c r="EX497" s="69"/>
      <c r="EY497" s="69"/>
      <c r="EZ497" s="69"/>
      <c r="FA497" s="69"/>
      <c r="FB497" s="69"/>
      <c r="FC497" s="69"/>
      <c r="FD497" s="69"/>
      <c r="FE497" s="69"/>
      <c r="FF497" s="69"/>
      <c r="GV497" s="69"/>
      <c r="GW497" s="69"/>
      <c r="GX497" s="69"/>
      <c r="GY497" s="69"/>
      <c r="GZ497" s="69"/>
      <c r="HA497" s="69"/>
      <c r="HB497" s="69"/>
      <c r="HC497" s="69"/>
      <c r="HD497" s="69"/>
      <c r="HE497" s="69"/>
      <c r="HF497" s="69"/>
      <c r="HG497" s="69"/>
    </row>
    <row r="498" spans="3:215" hidden="1" x14ac:dyDescent="0.2">
      <c r="C498" s="83">
        <f t="shared" ca="1" si="42"/>
        <v>5</v>
      </c>
      <c r="D498" s="84">
        <f t="shared" ca="1" si="43"/>
        <v>0.29411764705882354</v>
      </c>
      <c r="E498" s="85">
        <f t="shared" ca="1" si="44"/>
        <v>20</v>
      </c>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69"/>
      <c r="BJ498" s="69"/>
      <c r="BK498" s="69"/>
      <c r="BL498" s="69"/>
      <c r="BM498" s="69"/>
      <c r="BN498" s="69"/>
      <c r="BO498" s="69"/>
      <c r="BP498" s="69"/>
      <c r="BQ498" s="69"/>
      <c r="BR498" s="69"/>
      <c r="BS498" s="69"/>
      <c r="BT498" s="69"/>
      <c r="BU498" s="69"/>
      <c r="BV498" s="69"/>
      <c r="BW498" s="69"/>
      <c r="BX498" s="69"/>
      <c r="BY498" s="69"/>
      <c r="BZ498" s="69"/>
      <c r="CA498" s="69"/>
      <c r="CB498" s="69"/>
      <c r="CC498" s="69"/>
      <c r="CD498" s="69"/>
      <c r="CE498" s="69"/>
      <c r="CF498" s="69"/>
      <c r="CG498" s="69"/>
      <c r="CH498" s="69"/>
      <c r="CI498" s="69"/>
      <c r="CJ498" s="69"/>
      <c r="CK498" s="69"/>
      <c r="CL498" s="69"/>
      <c r="CM498" s="69"/>
      <c r="CN498" s="69"/>
      <c r="CO498" s="69"/>
      <c r="CP498" s="69"/>
      <c r="CQ498" s="69"/>
      <c r="CR498" s="69"/>
      <c r="CS498" s="69"/>
      <c r="CT498" s="69"/>
      <c r="CU498" s="69"/>
      <c r="CV498" s="111"/>
      <c r="CW498" s="111"/>
      <c r="CX498" s="111"/>
      <c r="CY498" s="111"/>
      <c r="CZ498" s="111"/>
      <c r="DA498" s="111"/>
      <c r="DB498" s="111"/>
      <c r="DC498" s="111"/>
      <c r="DD498" s="111"/>
      <c r="DE498" s="111"/>
      <c r="DF498" s="111"/>
      <c r="DG498" s="69"/>
      <c r="DH498" s="69"/>
      <c r="DI498" s="69"/>
      <c r="DJ498" s="69"/>
      <c r="DK498" s="69"/>
      <c r="DL498" s="69"/>
      <c r="DM498" s="69"/>
      <c r="DN498" s="69"/>
      <c r="DO498" s="69"/>
      <c r="DP498" s="69"/>
      <c r="DQ498" s="69"/>
      <c r="DR498" s="69"/>
      <c r="DS498" s="69"/>
      <c r="DT498" s="69"/>
      <c r="DU498" s="69"/>
      <c r="DV498" s="69"/>
      <c r="DW498" s="69"/>
      <c r="DX498" s="69"/>
      <c r="DY498" s="69"/>
      <c r="DZ498" s="69"/>
      <c r="EA498" s="69"/>
      <c r="EB498" s="69"/>
      <c r="EC498" s="69"/>
      <c r="ED498" s="69"/>
      <c r="EE498" s="69"/>
      <c r="EF498" s="69"/>
      <c r="EG498" s="69"/>
      <c r="EH498" s="69"/>
      <c r="EI498" s="69"/>
      <c r="EJ498" s="69"/>
      <c r="EK498" s="69"/>
      <c r="EL498" s="69"/>
      <c r="EM498" s="69"/>
      <c r="EN498" s="69"/>
      <c r="EO498" s="69"/>
      <c r="EP498" s="69"/>
      <c r="EQ498" s="69"/>
      <c r="ER498" s="69"/>
      <c r="ES498" s="69"/>
      <c r="ET498" s="69"/>
      <c r="EU498" s="69"/>
      <c r="EV498" s="69"/>
      <c r="EW498" s="69"/>
      <c r="EX498" s="69"/>
      <c r="EY498" s="69"/>
      <c r="EZ498" s="69"/>
      <c r="FA498" s="69"/>
      <c r="FB498" s="69"/>
      <c r="FC498" s="69"/>
      <c r="FD498" s="69"/>
      <c r="FE498" s="69"/>
      <c r="FF498" s="69"/>
      <c r="GV498" s="69"/>
      <c r="GW498" s="69"/>
      <c r="GX498" s="69"/>
      <c r="GY498" s="69"/>
      <c r="GZ498" s="69"/>
      <c r="HA498" s="69"/>
      <c r="HB498" s="69"/>
      <c r="HC498" s="69"/>
      <c r="HD498" s="69"/>
      <c r="HE498" s="69"/>
      <c r="HF498" s="69"/>
      <c r="HG498" s="69"/>
    </row>
    <row r="499" spans="3:215" hidden="1" x14ac:dyDescent="0.2">
      <c r="C499" s="83">
        <f t="shared" ca="1" si="42"/>
        <v>11</v>
      </c>
      <c r="D499" s="84">
        <f t="shared" ca="1" si="43"/>
        <v>0.44</v>
      </c>
      <c r="E499" s="85">
        <f t="shared" ca="1" si="44"/>
        <v>23</v>
      </c>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c r="BM499" s="69"/>
      <c r="BN499" s="69"/>
      <c r="BO499" s="69"/>
      <c r="BP499" s="69"/>
      <c r="BQ499" s="69"/>
      <c r="BR499" s="69"/>
      <c r="BS499" s="69"/>
      <c r="BT499" s="69"/>
      <c r="BU499" s="69"/>
      <c r="BV499" s="69"/>
      <c r="BW499" s="69"/>
      <c r="BX499" s="69"/>
      <c r="BY499" s="69"/>
      <c r="BZ499" s="69"/>
      <c r="CA499" s="69"/>
      <c r="CB499" s="69"/>
      <c r="CC499" s="69"/>
      <c r="CD499" s="69"/>
      <c r="CE499" s="69"/>
      <c r="CF499" s="69"/>
      <c r="CG499" s="69"/>
      <c r="CH499" s="69"/>
      <c r="CI499" s="69"/>
      <c r="CJ499" s="69"/>
      <c r="CK499" s="69"/>
      <c r="CL499" s="69"/>
      <c r="CM499" s="69"/>
      <c r="CN499" s="69"/>
      <c r="CO499" s="69"/>
      <c r="CP499" s="69"/>
      <c r="CQ499" s="69"/>
      <c r="CR499" s="69"/>
      <c r="CS499" s="69"/>
      <c r="CT499" s="69"/>
      <c r="CU499" s="69"/>
      <c r="CV499" s="111"/>
      <c r="CW499" s="111"/>
      <c r="CX499" s="111"/>
      <c r="CY499" s="111"/>
      <c r="CZ499" s="111"/>
      <c r="DA499" s="111"/>
      <c r="DB499" s="111"/>
      <c r="DC499" s="111"/>
      <c r="DD499" s="111"/>
      <c r="DE499" s="111"/>
      <c r="DF499" s="111"/>
      <c r="DG499" s="69"/>
      <c r="DH499" s="69"/>
      <c r="DI499" s="69"/>
      <c r="DJ499" s="69"/>
      <c r="DK499" s="69"/>
      <c r="DL499" s="69"/>
      <c r="DM499" s="69"/>
      <c r="DN499" s="69"/>
      <c r="DO499" s="69"/>
      <c r="DP499" s="69"/>
      <c r="DQ499" s="69"/>
      <c r="DR499" s="69"/>
      <c r="DS499" s="69"/>
      <c r="DT499" s="69"/>
      <c r="DU499" s="69"/>
      <c r="DV499" s="69"/>
      <c r="DW499" s="69"/>
      <c r="DX499" s="69"/>
      <c r="DY499" s="69"/>
      <c r="DZ499" s="69"/>
      <c r="EA499" s="69"/>
      <c r="EB499" s="69"/>
      <c r="EC499" s="69"/>
      <c r="ED499" s="69"/>
      <c r="EE499" s="69"/>
      <c r="EF499" s="69"/>
      <c r="EG499" s="69"/>
      <c r="EH499" s="69"/>
      <c r="EI499" s="69"/>
      <c r="EJ499" s="69"/>
      <c r="EK499" s="69"/>
      <c r="EL499" s="69"/>
      <c r="EM499" s="69"/>
      <c r="EN499" s="69"/>
      <c r="EO499" s="69"/>
      <c r="EP499" s="69"/>
      <c r="EQ499" s="69"/>
      <c r="ER499" s="69"/>
      <c r="ES499" s="69"/>
      <c r="ET499" s="69"/>
      <c r="EU499" s="69"/>
      <c r="EV499" s="69"/>
      <c r="EW499" s="69"/>
      <c r="EX499" s="69"/>
      <c r="EY499" s="69"/>
      <c r="EZ499" s="69"/>
      <c r="FA499" s="69"/>
      <c r="FB499" s="69"/>
      <c r="FC499" s="69"/>
      <c r="FD499" s="69"/>
      <c r="FE499" s="69"/>
      <c r="FF499" s="69"/>
      <c r="GV499" s="69"/>
      <c r="GW499" s="69"/>
      <c r="GX499" s="69"/>
      <c r="GY499" s="69"/>
      <c r="GZ499" s="69"/>
      <c r="HA499" s="69"/>
      <c r="HB499" s="69"/>
      <c r="HC499" s="69"/>
      <c r="HD499" s="69"/>
      <c r="HE499" s="69"/>
      <c r="HF499" s="69"/>
      <c r="HG499" s="69"/>
    </row>
    <row r="500" spans="3:215" hidden="1" x14ac:dyDescent="0.2">
      <c r="C500" s="83">
        <f t="shared" ca="1" si="42"/>
        <v>76</v>
      </c>
      <c r="D500" s="84">
        <f t="shared" ca="1" si="43"/>
        <v>0.29571984435797666</v>
      </c>
      <c r="E500" s="85">
        <f t="shared" ca="1" si="44"/>
        <v>21</v>
      </c>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c r="BM500" s="69"/>
      <c r="BN500" s="69"/>
      <c r="BO500" s="69"/>
      <c r="BP500" s="69"/>
      <c r="BQ500" s="69"/>
      <c r="BR500" s="69"/>
      <c r="BS500" s="69"/>
      <c r="BT500" s="69"/>
      <c r="BU500" s="69"/>
      <c r="BV500" s="69"/>
      <c r="BW500" s="69"/>
      <c r="BX500" s="69"/>
      <c r="BY500" s="69"/>
      <c r="BZ500" s="69"/>
      <c r="CA500" s="69"/>
      <c r="CB500" s="69"/>
      <c r="CC500" s="69"/>
      <c r="CD500" s="69"/>
      <c r="CE500" s="69"/>
      <c r="CF500" s="69"/>
      <c r="CG500" s="69"/>
      <c r="CH500" s="69"/>
      <c r="CI500" s="69"/>
      <c r="CJ500" s="69"/>
      <c r="CK500" s="69"/>
      <c r="CL500" s="69"/>
      <c r="CM500" s="69"/>
      <c r="CN500" s="69"/>
      <c r="CO500" s="69"/>
      <c r="CP500" s="69"/>
      <c r="CQ500" s="69"/>
      <c r="CR500" s="69"/>
      <c r="CS500" s="69"/>
      <c r="CT500" s="69"/>
      <c r="CU500" s="69"/>
      <c r="CV500" s="111"/>
      <c r="CW500" s="111"/>
      <c r="CX500" s="111"/>
      <c r="CY500" s="111"/>
      <c r="CZ500" s="111"/>
      <c r="DA500" s="111"/>
      <c r="DB500" s="111"/>
      <c r="DC500" s="111"/>
      <c r="DD500" s="111"/>
      <c r="DE500" s="111"/>
      <c r="DF500" s="111"/>
      <c r="DG500" s="69"/>
      <c r="DH500" s="69"/>
      <c r="DI500" s="69"/>
      <c r="DJ500" s="69"/>
      <c r="DK500" s="69"/>
      <c r="DL500" s="69"/>
      <c r="DM500" s="69"/>
      <c r="DN500" s="69"/>
      <c r="DO500" s="69"/>
      <c r="DP500" s="69"/>
      <c r="DQ500" s="69"/>
      <c r="DR500" s="69"/>
      <c r="DS500" s="69"/>
      <c r="DT500" s="69"/>
      <c r="DU500" s="69"/>
      <c r="DV500" s="69"/>
      <c r="DW500" s="69"/>
      <c r="DX500" s="69"/>
      <c r="DY500" s="69"/>
      <c r="DZ500" s="69"/>
      <c r="EA500" s="69"/>
      <c r="EB500" s="69"/>
      <c r="EC500" s="69"/>
      <c r="ED500" s="69"/>
      <c r="EE500" s="69"/>
      <c r="EF500" s="69"/>
      <c r="EG500" s="69"/>
      <c r="EH500" s="69"/>
      <c r="EI500" s="69"/>
      <c r="EJ500" s="69"/>
      <c r="EK500" s="69"/>
      <c r="EL500" s="69"/>
      <c r="EM500" s="69"/>
      <c r="EN500" s="69"/>
      <c r="EO500" s="69"/>
      <c r="EP500" s="69"/>
      <c r="EQ500" s="69"/>
      <c r="ER500" s="69"/>
      <c r="ES500" s="69"/>
      <c r="ET500" s="69"/>
      <c r="EU500" s="69"/>
      <c r="EV500" s="69"/>
      <c r="EW500" s="69"/>
      <c r="EX500" s="69"/>
      <c r="EY500" s="69"/>
      <c r="EZ500" s="69"/>
      <c r="FA500" s="69"/>
      <c r="FB500" s="69"/>
      <c r="FC500" s="69"/>
      <c r="FD500" s="69"/>
      <c r="FE500" s="69"/>
      <c r="FF500" s="69"/>
      <c r="GV500" s="69"/>
      <c r="GW500" s="69"/>
      <c r="GX500" s="69"/>
      <c r="GY500" s="69"/>
      <c r="GZ500" s="69"/>
      <c r="HA500" s="69"/>
      <c r="HB500" s="69"/>
      <c r="HC500" s="69"/>
      <c r="HD500" s="69"/>
      <c r="HE500" s="69"/>
      <c r="HF500" s="69"/>
      <c r="HG500" s="69"/>
    </row>
    <row r="501" spans="3:215" hidden="1" x14ac:dyDescent="0.2">
      <c r="C501" s="83">
        <f t="shared" ca="1" si="42"/>
        <v>2</v>
      </c>
      <c r="D501" s="84">
        <f t="shared" ca="1" si="43"/>
        <v>7.407407407407407E-2</v>
      </c>
      <c r="E501" s="85">
        <f t="shared" ca="1" si="44"/>
        <v>7</v>
      </c>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c r="BM501" s="69"/>
      <c r="BN501" s="69"/>
      <c r="BO501" s="69"/>
      <c r="BP501" s="69"/>
      <c r="BQ501" s="69"/>
      <c r="BR501" s="69"/>
      <c r="BS501" s="69"/>
      <c r="BT501" s="69"/>
      <c r="BU501" s="69"/>
      <c r="BV501" s="69"/>
      <c r="BW501" s="69"/>
      <c r="BX501" s="69"/>
      <c r="BY501" s="69"/>
      <c r="BZ501" s="69"/>
      <c r="CA501" s="69"/>
      <c r="CB501" s="69"/>
      <c r="CC501" s="69"/>
      <c r="CD501" s="69"/>
      <c r="CE501" s="69"/>
      <c r="CF501" s="69"/>
      <c r="CG501" s="69"/>
      <c r="CH501" s="69"/>
      <c r="CI501" s="69"/>
      <c r="CJ501" s="69"/>
      <c r="CK501" s="69"/>
      <c r="CL501" s="69"/>
      <c r="CM501" s="69"/>
      <c r="CN501" s="69"/>
      <c r="CO501" s="69"/>
      <c r="CP501" s="69"/>
      <c r="CQ501" s="69"/>
      <c r="CR501" s="69"/>
      <c r="CS501" s="69"/>
      <c r="CT501" s="69"/>
      <c r="CU501" s="69"/>
      <c r="CV501" s="111"/>
      <c r="CW501" s="111"/>
      <c r="CX501" s="111"/>
      <c r="CY501" s="111"/>
      <c r="CZ501" s="111"/>
      <c r="DA501" s="111"/>
      <c r="DB501" s="111"/>
      <c r="DC501" s="111"/>
      <c r="DD501" s="111"/>
      <c r="DE501" s="111"/>
      <c r="DF501" s="111"/>
      <c r="DG501" s="69"/>
      <c r="DH501" s="69"/>
      <c r="DI501" s="69"/>
      <c r="DJ501" s="69"/>
      <c r="DK501" s="69"/>
      <c r="DL501" s="69"/>
      <c r="DM501" s="69"/>
      <c r="DN501" s="69"/>
      <c r="DO501" s="69"/>
      <c r="DP501" s="69"/>
      <c r="DQ501" s="69"/>
      <c r="DR501" s="69"/>
      <c r="DS501" s="69"/>
      <c r="DT501" s="69"/>
      <c r="DU501" s="69"/>
      <c r="DV501" s="69"/>
      <c r="DW501" s="69"/>
      <c r="DX501" s="69"/>
      <c r="DY501" s="69"/>
      <c r="DZ501" s="69"/>
      <c r="EA501" s="69"/>
      <c r="EB501" s="69"/>
      <c r="EC501" s="69"/>
      <c r="ED501" s="69"/>
      <c r="EE501" s="69"/>
      <c r="EF501" s="69"/>
      <c r="EG501" s="69"/>
      <c r="EH501" s="69"/>
      <c r="EI501" s="69"/>
      <c r="EJ501" s="69"/>
      <c r="EK501" s="69"/>
      <c r="EL501" s="69"/>
      <c r="EM501" s="69"/>
      <c r="EN501" s="69"/>
      <c r="EO501" s="69"/>
      <c r="EP501" s="69"/>
      <c r="EQ501" s="69"/>
      <c r="ER501" s="69"/>
      <c r="ES501" s="69"/>
      <c r="ET501" s="69"/>
      <c r="EU501" s="69"/>
      <c r="EV501" s="69"/>
      <c r="EW501" s="69"/>
      <c r="EX501" s="69"/>
      <c r="EY501" s="69"/>
      <c r="EZ501" s="69"/>
      <c r="FA501" s="69"/>
      <c r="FB501" s="69"/>
      <c r="FC501" s="69"/>
      <c r="FD501" s="69"/>
      <c r="FE501" s="69"/>
      <c r="FF501" s="69"/>
      <c r="GV501" s="69"/>
      <c r="GW501" s="69"/>
      <c r="GX501" s="69"/>
      <c r="GY501" s="69"/>
      <c r="GZ501" s="69"/>
      <c r="HA501" s="69"/>
      <c r="HB501" s="69"/>
      <c r="HC501" s="69"/>
      <c r="HD501" s="69"/>
      <c r="HE501" s="69"/>
      <c r="HF501" s="69"/>
      <c r="HG501" s="69"/>
    </row>
    <row r="502" spans="3:215" hidden="1" x14ac:dyDescent="0.2">
      <c r="C502" s="83">
        <f t="shared" ca="1" si="42"/>
        <v>-3</v>
      </c>
      <c r="D502" s="84">
        <f t="shared" ca="1" si="43"/>
        <v>-4.1666666666666664E-2</v>
      </c>
      <c r="E502" s="85">
        <f t="shared" ca="1" si="44"/>
        <v>3</v>
      </c>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c r="BM502" s="69"/>
      <c r="BN502" s="69"/>
      <c r="BO502" s="69"/>
      <c r="BP502" s="69"/>
      <c r="BQ502" s="69"/>
      <c r="BR502" s="69"/>
      <c r="BS502" s="69"/>
      <c r="BT502" s="69"/>
      <c r="BU502" s="69"/>
      <c r="BV502" s="69"/>
      <c r="BW502" s="69"/>
      <c r="BX502" s="69"/>
      <c r="BY502" s="69"/>
      <c r="BZ502" s="69"/>
      <c r="CA502" s="69"/>
      <c r="CB502" s="69"/>
      <c r="CC502" s="69"/>
      <c r="CD502" s="69"/>
      <c r="CE502" s="69"/>
      <c r="CF502" s="69"/>
      <c r="CG502" s="69"/>
      <c r="CH502" s="69"/>
      <c r="CI502" s="69"/>
      <c r="CJ502" s="69"/>
      <c r="CK502" s="69"/>
      <c r="CL502" s="69"/>
      <c r="CM502" s="69"/>
      <c r="CN502" s="69"/>
      <c r="CO502" s="69"/>
      <c r="CP502" s="69"/>
      <c r="CQ502" s="69"/>
      <c r="CR502" s="69"/>
      <c r="CS502" s="69"/>
      <c r="CT502" s="69"/>
      <c r="CU502" s="69"/>
      <c r="CV502" s="111"/>
      <c r="CW502" s="111"/>
      <c r="CX502" s="111"/>
      <c r="CY502" s="111"/>
      <c r="CZ502" s="111"/>
      <c r="DA502" s="111"/>
      <c r="DB502" s="111"/>
      <c r="DC502" s="111"/>
      <c r="DD502" s="111"/>
      <c r="DE502" s="111"/>
      <c r="DF502" s="111"/>
      <c r="DG502" s="69"/>
      <c r="DH502" s="69"/>
      <c r="DI502" s="69"/>
      <c r="DJ502" s="69"/>
      <c r="DK502" s="69"/>
      <c r="DL502" s="69"/>
      <c r="DM502" s="69"/>
      <c r="DN502" s="69"/>
      <c r="DO502" s="69"/>
      <c r="DP502" s="69"/>
      <c r="DQ502" s="69"/>
      <c r="DR502" s="69"/>
      <c r="DS502" s="69"/>
      <c r="DT502" s="69"/>
      <c r="DU502" s="69"/>
      <c r="DV502" s="69"/>
      <c r="DW502" s="69"/>
      <c r="DX502" s="69"/>
      <c r="DY502" s="69"/>
      <c r="DZ502" s="69"/>
      <c r="EA502" s="69"/>
      <c r="EB502" s="69"/>
      <c r="EC502" s="69"/>
      <c r="ED502" s="69"/>
      <c r="EE502" s="69"/>
      <c r="EF502" s="69"/>
      <c r="EG502" s="69"/>
      <c r="EH502" s="69"/>
      <c r="EI502" s="69"/>
      <c r="EJ502" s="69"/>
      <c r="EK502" s="69"/>
      <c r="EL502" s="69"/>
      <c r="EM502" s="69"/>
      <c r="EN502" s="69"/>
      <c r="EO502" s="69"/>
      <c r="EP502" s="69"/>
      <c r="EQ502" s="69"/>
      <c r="ER502" s="69"/>
      <c r="ES502" s="69"/>
      <c r="ET502" s="69"/>
      <c r="EU502" s="69"/>
      <c r="EV502" s="69"/>
      <c r="EW502" s="69"/>
      <c r="EX502" s="69"/>
      <c r="EY502" s="69"/>
      <c r="EZ502" s="69"/>
      <c r="FA502" s="69"/>
      <c r="FB502" s="69"/>
      <c r="FC502" s="69"/>
      <c r="FD502" s="69"/>
      <c r="FE502" s="69"/>
      <c r="FF502" s="69"/>
      <c r="GV502" s="69"/>
      <c r="GW502" s="69"/>
      <c r="GX502" s="69"/>
      <c r="GY502" s="69"/>
      <c r="GZ502" s="69"/>
      <c r="HA502" s="69"/>
      <c r="HB502" s="69"/>
      <c r="HC502" s="69"/>
      <c r="HD502" s="69"/>
      <c r="HE502" s="69"/>
      <c r="HF502" s="69"/>
      <c r="HG502" s="69"/>
    </row>
    <row r="503" spans="3:215" hidden="1" x14ac:dyDescent="0.2">
      <c r="C503" s="83">
        <f t="shared" ca="1" si="42"/>
        <v>14</v>
      </c>
      <c r="D503" s="84">
        <f t="shared" ca="1" si="43"/>
        <v>0.13592233009708737</v>
      </c>
      <c r="E503" s="85">
        <f t="shared" ca="1" si="44"/>
        <v>13</v>
      </c>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c r="BM503" s="69"/>
      <c r="BN503" s="69"/>
      <c r="BO503" s="69"/>
      <c r="BP503" s="69"/>
      <c r="BQ503" s="69"/>
      <c r="BR503" s="69"/>
      <c r="BS503" s="69"/>
      <c r="BT503" s="69"/>
      <c r="BU503" s="69"/>
      <c r="BV503" s="69"/>
      <c r="BW503" s="69"/>
      <c r="BX503" s="69"/>
      <c r="BY503" s="69"/>
      <c r="BZ503" s="69"/>
      <c r="CA503" s="69"/>
      <c r="CB503" s="69"/>
      <c r="CC503" s="69"/>
      <c r="CD503" s="69"/>
      <c r="CE503" s="69"/>
      <c r="CF503" s="69"/>
      <c r="CG503" s="69"/>
      <c r="CH503" s="69"/>
      <c r="CI503" s="69"/>
      <c r="CJ503" s="69"/>
      <c r="CK503" s="69"/>
      <c r="CL503" s="69"/>
      <c r="CM503" s="69"/>
      <c r="CN503" s="69"/>
      <c r="CO503" s="69"/>
      <c r="CP503" s="69"/>
      <c r="CQ503" s="69"/>
      <c r="CR503" s="69"/>
      <c r="CS503" s="69"/>
      <c r="CT503" s="69"/>
      <c r="CU503" s="69"/>
      <c r="CV503" s="111"/>
      <c r="CW503" s="111"/>
      <c r="CX503" s="111"/>
      <c r="CY503" s="111"/>
      <c r="CZ503" s="111"/>
      <c r="DA503" s="111"/>
      <c r="DB503" s="111"/>
      <c r="DC503" s="111"/>
      <c r="DD503" s="111"/>
      <c r="DE503" s="111"/>
      <c r="DF503" s="111"/>
      <c r="DG503" s="69"/>
      <c r="DH503" s="69"/>
      <c r="DI503" s="69"/>
      <c r="DJ503" s="69"/>
      <c r="DK503" s="69"/>
      <c r="DL503" s="69"/>
      <c r="DM503" s="69"/>
      <c r="DN503" s="69"/>
      <c r="DO503" s="69"/>
      <c r="DP503" s="69"/>
      <c r="DQ503" s="69"/>
      <c r="DR503" s="69"/>
      <c r="DS503" s="69"/>
      <c r="DT503" s="69"/>
      <c r="DU503" s="69"/>
      <c r="DV503" s="69"/>
      <c r="DW503" s="69"/>
      <c r="DX503" s="69"/>
      <c r="DY503" s="69"/>
      <c r="DZ503" s="69"/>
      <c r="EA503" s="69"/>
      <c r="EB503" s="69"/>
      <c r="EC503" s="69"/>
      <c r="ED503" s="69"/>
      <c r="EE503" s="69"/>
      <c r="EF503" s="69"/>
      <c r="EG503" s="69"/>
      <c r="EH503" s="69"/>
      <c r="EI503" s="69"/>
      <c r="EJ503" s="69"/>
      <c r="EK503" s="69"/>
      <c r="EL503" s="69"/>
      <c r="EM503" s="69"/>
      <c r="EN503" s="69"/>
      <c r="EO503" s="69"/>
      <c r="EP503" s="69"/>
      <c r="EQ503" s="69"/>
      <c r="ER503" s="69"/>
      <c r="ES503" s="69"/>
      <c r="ET503" s="69"/>
      <c r="EU503" s="69"/>
      <c r="EV503" s="69"/>
      <c r="EW503" s="69"/>
      <c r="EX503" s="69"/>
      <c r="EY503" s="69"/>
      <c r="EZ503" s="69"/>
      <c r="FA503" s="69"/>
      <c r="FB503" s="69"/>
      <c r="FC503" s="69"/>
      <c r="FD503" s="69"/>
      <c r="FE503" s="69"/>
      <c r="FF503" s="69"/>
      <c r="GV503" s="69"/>
      <c r="GW503" s="69"/>
      <c r="GX503" s="69"/>
      <c r="GY503" s="69"/>
      <c r="GZ503" s="69"/>
      <c r="HA503" s="69"/>
      <c r="HB503" s="69"/>
      <c r="HC503" s="69"/>
      <c r="HD503" s="69"/>
      <c r="HE503" s="69"/>
      <c r="HF503" s="69"/>
      <c r="HG503" s="69"/>
    </row>
    <row r="504" spans="3:215" hidden="1" x14ac:dyDescent="0.2">
      <c r="C504" s="83">
        <f t="shared" ca="1" si="42"/>
        <v>88</v>
      </c>
      <c r="D504" s="84">
        <f t="shared" ca="1" si="43"/>
        <v>0.25287356321839083</v>
      </c>
      <c r="E504" s="85">
        <f t="shared" ca="1" si="44"/>
        <v>18</v>
      </c>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c r="BM504" s="69"/>
      <c r="BN504" s="69"/>
      <c r="BO504" s="69"/>
      <c r="BP504" s="69"/>
      <c r="BQ504" s="69"/>
      <c r="BR504" s="69"/>
      <c r="BS504" s="69"/>
      <c r="BT504" s="69"/>
      <c r="BU504" s="69"/>
      <c r="BV504" s="69"/>
      <c r="BW504" s="69"/>
      <c r="BX504" s="69"/>
      <c r="BY504" s="69"/>
      <c r="BZ504" s="69"/>
      <c r="CA504" s="69"/>
      <c r="CB504" s="69"/>
      <c r="CC504" s="69"/>
      <c r="CD504" s="69"/>
      <c r="CE504" s="69"/>
      <c r="CF504" s="69"/>
      <c r="CG504" s="69"/>
      <c r="CH504" s="69"/>
      <c r="CI504" s="69"/>
      <c r="CJ504" s="69"/>
      <c r="CK504" s="69"/>
      <c r="CL504" s="69"/>
      <c r="CM504" s="69"/>
      <c r="CN504" s="69"/>
      <c r="CO504" s="69"/>
      <c r="CP504" s="69"/>
      <c r="CQ504" s="69"/>
      <c r="CR504" s="69"/>
      <c r="CS504" s="69"/>
      <c r="CT504" s="69"/>
      <c r="CU504" s="69"/>
      <c r="CV504" s="111"/>
      <c r="CW504" s="111"/>
      <c r="CX504" s="111"/>
      <c r="CY504" s="111"/>
      <c r="CZ504" s="111"/>
      <c r="DA504" s="111"/>
      <c r="DB504" s="111"/>
      <c r="DC504" s="111"/>
      <c r="DD504" s="111"/>
      <c r="DE504" s="111"/>
      <c r="DF504" s="111"/>
      <c r="DG504" s="69"/>
      <c r="DH504" s="69"/>
      <c r="DI504" s="69"/>
      <c r="DJ504" s="69"/>
      <c r="DK504" s="69"/>
      <c r="DL504" s="69"/>
      <c r="DM504" s="69"/>
      <c r="DN504" s="69"/>
      <c r="DO504" s="69"/>
      <c r="DP504" s="69"/>
      <c r="DQ504" s="69"/>
      <c r="DR504" s="69"/>
      <c r="DS504" s="69"/>
      <c r="DT504" s="69"/>
      <c r="DU504" s="69"/>
      <c r="DV504" s="69"/>
      <c r="DW504" s="69"/>
      <c r="DX504" s="69"/>
      <c r="DY504" s="69"/>
      <c r="DZ504" s="69"/>
      <c r="EA504" s="69"/>
      <c r="EB504" s="69"/>
      <c r="EC504" s="69"/>
      <c r="ED504" s="69"/>
      <c r="EE504" s="69"/>
      <c r="EF504" s="69"/>
      <c r="EG504" s="69"/>
      <c r="EH504" s="69"/>
      <c r="EI504" s="69"/>
      <c r="EJ504" s="69"/>
      <c r="EK504" s="69"/>
      <c r="EL504" s="69"/>
      <c r="EM504" s="69"/>
      <c r="EN504" s="69"/>
      <c r="EO504" s="69"/>
      <c r="EP504" s="69"/>
      <c r="EQ504" s="69"/>
      <c r="ER504" s="69"/>
      <c r="ES504" s="69"/>
      <c r="ET504" s="69"/>
      <c r="EU504" s="69"/>
      <c r="EV504" s="69"/>
      <c r="EW504" s="69"/>
      <c r="EX504" s="69"/>
      <c r="EY504" s="69"/>
      <c r="EZ504" s="69"/>
      <c r="FA504" s="69"/>
      <c r="FB504" s="69"/>
      <c r="FC504" s="69"/>
      <c r="FD504" s="69"/>
      <c r="FE504" s="69"/>
      <c r="FF504" s="69"/>
      <c r="GV504" s="69"/>
      <c r="GW504" s="69"/>
      <c r="GX504" s="69"/>
      <c r="GY504" s="69"/>
      <c r="GZ504" s="69"/>
      <c r="HA504" s="69"/>
      <c r="HB504" s="69"/>
      <c r="HC504" s="69"/>
      <c r="HD504" s="69"/>
      <c r="HE504" s="69"/>
      <c r="HF504" s="69"/>
      <c r="HG504" s="69"/>
    </row>
    <row r="505" spans="3:215" hidden="1" x14ac:dyDescent="0.2">
      <c r="C505" s="83">
        <f t="shared" ca="1" si="42"/>
        <v>12</v>
      </c>
      <c r="D505" s="84">
        <f t="shared" ca="1" si="43"/>
        <v>0.19672131147540983</v>
      </c>
      <c r="E505" s="85">
        <f t="shared" ca="1" si="44"/>
        <v>17</v>
      </c>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c r="BM505" s="69"/>
      <c r="BN505" s="69"/>
      <c r="BO505" s="69"/>
      <c r="BP505" s="69"/>
      <c r="BQ505" s="69"/>
      <c r="BR505" s="69"/>
      <c r="BS505" s="69"/>
      <c r="BT505" s="69"/>
      <c r="BU505" s="69"/>
      <c r="BV505" s="69"/>
      <c r="BW505" s="69"/>
      <c r="BX505" s="69"/>
      <c r="BY505" s="69"/>
      <c r="BZ505" s="69"/>
      <c r="CA505" s="69"/>
      <c r="CB505" s="69"/>
      <c r="CC505" s="69"/>
      <c r="CD505" s="69"/>
      <c r="CE505" s="69"/>
      <c r="CF505" s="69"/>
      <c r="CG505" s="69"/>
      <c r="CH505" s="69"/>
      <c r="CI505" s="69"/>
      <c r="CJ505" s="69"/>
      <c r="CK505" s="69"/>
      <c r="CL505" s="69"/>
      <c r="CM505" s="69"/>
      <c r="CN505" s="69"/>
      <c r="CO505" s="69"/>
      <c r="CP505" s="69"/>
      <c r="CQ505" s="69"/>
      <c r="CR505" s="69"/>
      <c r="CS505" s="69"/>
      <c r="CT505" s="69"/>
      <c r="CU505" s="69"/>
      <c r="CV505" s="111"/>
      <c r="CW505" s="111"/>
      <c r="CX505" s="111"/>
      <c r="CY505" s="111"/>
      <c r="CZ505" s="111"/>
      <c r="DA505" s="111"/>
      <c r="DB505" s="111"/>
      <c r="DC505" s="111"/>
      <c r="DD505" s="111"/>
      <c r="DE505" s="111"/>
      <c r="DF505" s="111"/>
      <c r="DG505" s="69"/>
      <c r="DH505" s="69"/>
      <c r="DI505" s="69"/>
      <c r="DJ505" s="69"/>
      <c r="DK505" s="69"/>
      <c r="DL505" s="69"/>
      <c r="DM505" s="69"/>
      <c r="DN505" s="69"/>
      <c r="DO505" s="69"/>
      <c r="DP505" s="69"/>
      <c r="DQ505" s="69"/>
      <c r="DR505" s="69"/>
      <c r="DS505" s="69"/>
      <c r="DT505" s="69"/>
      <c r="DU505" s="69"/>
      <c r="DV505" s="69"/>
      <c r="DW505" s="69"/>
      <c r="DX505" s="69"/>
      <c r="DY505" s="69"/>
      <c r="DZ505" s="69"/>
      <c r="EA505" s="69"/>
      <c r="EB505" s="69"/>
      <c r="EC505" s="69"/>
      <c r="ED505" s="69"/>
      <c r="EE505" s="69"/>
      <c r="EF505" s="69"/>
      <c r="EG505" s="69"/>
      <c r="EH505" s="69"/>
      <c r="EI505" s="69"/>
      <c r="EJ505" s="69"/>
      <c r="EK505" s="69"/>
      <c r="EL505" s="69"/>
      <c r="EM505" s="69"/>
      <c r="EN505" s="69"/>
      <c r="EO505" s="69"/>
      <c r="EP505" s="69"/>
      <c r="EQ505" s="69"/>
      <c r="ER505" s="69"/>
      <c r="ES505" s="69"/>
      <c r="ET505" s="69"/>
      <c r="EU505" s="69"/>
      <c r="EV505" s="69"/>
      <c r="EW505" s="69"/>
      <c r="EX505" s="69"/>
      <c r="EY505" s="69"/>
      <c r="EZ505" s="69"/>
      <c r="FA505" s="69"/>
      <c r="FB505" s="69"/>
      <c r="FC505" s="69"/>
      <c r="FD505" s="69"/>
      <c r="FE505" s="69"/>
      <c r="FF505" s="69"/>
      <c r="GV505" s="69"/>
      <c r="GW505" s="69"/>
      <c r="GX505" s="69"/>
      <c r="GY505" s="69"/>
      <c r="GZ505" s="69"/>
      <c r="HA505" s="69"/>
      <c r="HB505" s="69"/>
      <c r="HC505" s="69"/>
      <c r="HD505" s="69"/>
      <c r="HE505" s="69"/>
      <c r="HF505" s="69"/>
      <c r="HG505" s="69"/>
    </row>
    <row r="506" spans="3:215" hidden="1" x14ac:dyDescent="0.2">
      <c r="C506" s="83">
        <f t="shared" ca="1" si="42"/>
        <v>5</v>
      </c>
      <c r="D506" s="84">
        <f t="shared" ca="1" si="43"/>
        <v>4.716981132075472E-2</v>
      </c>
      <c r="E506" s="85">
        <f t="shared" ca="1" si="44"/>
        <v>5</v>
      </c>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c r="BM506" s="69"/>
      <c r="BN506" s="69"/>
      <c r="BO506" s="69"/>
      <c r="BP506" s="69"/>
      <c r="BQ506" s="69"/>
      <c r="BR506" s="69"/>
      <c r="BS506" s="69"/>
      <c r="BT506" s="69"/>
      <c r="BU506" s="69"/>
      <c r="BV506" s="69"/>
      <c r="BW506" s="69"/>
      <c r="BX506" s="69"/>
      <c r="BY506" s="69"/>
      <c r="BZ506" s="69"/>
      <c r="CA506" s="69"/>
      <c r="CB506" s="69"/>
      <c r="CC506" s="69"/>
      <c r="CD506" s="69"/>
      <c r="CE506" s="69"/>
      <c r="CF506" s="69"/>
      <c r="CG506" s="69"/>
      <c r="CH506" s="69"/>
      <c r="CI506" s="69"/>
      <c r="CJ506" s="69"/>
      <c r="CK506" s="69"/>
      <c r="CL506" s="69"/>
      <c r="CM506" s="69"/>
      <c r="CN506" s="69"/>
      <c r="CO506" s="69"/>
      <c r="CP506" s="69"/>
      <c r="CQ506" s="69"/>
      <c r="CR506" s="69"/>
      <c r="CS506" s="69"/>
      <c r="CT506" s="69"/>
      <c r="CU506" s="69"/>
      <c r="CV506" s="111"/>
      <c r="CW506" s="111"/>
      <c r="CX506" s="111"/>
      <c r="CY506" s="111"/>
      <c r="CZ506" s="111"/>
      <c r="DA506" s="111"/>
      <c r="DB506" s="111"/>
      <c r="DC506" s="111"/>
      <c r="DD506" s="111"/>
      <c r="DE506" s="111"/>
      <c r="DF506" s="111"/>
      <c r="DG506" s="69"/>
      <c r="DH506" s="69"/>
      <c r="DI506" s="69"/>
      <c r="DJ506" s="69"/>
      <c r="DK506" s="69"/>
      <c r="DL506" s="69"/>
      <c r="DM506" s="69"/>
      <c r="DN506" s="69"/>
      <c r="DO506" s="69"/>
      <c r="DP506" s="69"/>
      <c r="DQ506" s="69"/>
      <c r="DR506" s="69"/>
      <c r="DS506" s="69"/>
      <c r="DT506" s="69"/>
      <c r="DU506" s="69"/>
      <c r="DV506" s="69"/>
      <c r="DW506" s="69"/>
      <c r="DX506" s="69"/>
      <c r="DY506" s="69"/>
      <c r="DZ506" s="69"/>
      <c r="EA506" s="69"/>
      <c r="EB506" s="69"/>
      <c r="EC506" s="69"/>
      <c r="ED506" s="69"/>
      <c r="EE506" s="69"/>
      <c r="EF506" s="69"/>
      <c r="EG506" s="69"/>
      <c r="EH506" s="69"/>
      <c r="EI506" s="69"/>
      <c r="EJ506" s="69"/>
      <c r="EK506" s="69"/>
      <c r="EL506" s="69"/>
      <c r="EM506" s="69"/>
      <c r="EN506" s="69"/>
      <c r="EO506" s="69"/>
      <c r="EP506" s="69"/>
      <c r="EQ506" s="69"/>
      <c r="ER506" s="69"/>
      <c r="ES506" s="69"/>
      <c r="ET506" s="69"/>
      <c r="EU506" s="69"/>
      <c r="EV506" s="69"/>
      <c r="EW506" s="69"/>
      <c r="EX506" s="69"/>
      <c r="EY506" s="69"/>
      <c r="EZ506" s="69"/>
      <c r="FA506" s="69"/>
      <c r="FB506" s="69"/>
      <c r="FC506" s="69"/>
      <c r="FD506" s="69"/>
      <c r="FE506" s="69"/>
      <c r="FF506" s="69"/>
      <c r="GV506" s="69"/>
      <c r="GW506" s="69"/>
      <c r="GX506" s="69"/>
      <c r="GY506" s="69"/>
      <c r="GZ506" s="69"/>
      <c r="HA506" s="69"/>
      <c r="HB506" s="69"/>
      <c r="HC506" s="69"/>
      <c r="HD506" s="69"/>
      <c r="HE506" s="69"/>
      <c r="HF506" s="69"/>
      <c r="HG506" s="69"/>
    </row>
    <row r="507" spans="3:215" hidden="1" x14ac:dyDescent="0.2">
      <c r="C507" s="83">
        <f t="shared" ca="1" si="42"/>
        <v>23</v>
      </c>
      <c r="D507" s="84">
        <f t="shared" ca="1" si="43"/>
        <v>8.5185185185185183E-2</v>
      </c>
      <c r="E507" s="85">
        <f t="shared" ca="1" si="44"/>
        <v>8</v>
      </c>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c r="BM507" s="69"/>
      <c r="BN507" s="69"/>
      <c r="BO507" s="69"/>
      <c r="BP507" s="69"/>
      <c r="BQ507" s="69"/>
      <c r="BR507" s="69"/>
      <c r="BS507" s="69"/>
      <c r="BT507" s="69"/>
      <c r="BU507" s="69"/>
      <c r="BV507" s="69"/>
      <c r="BW507" s="69"/>
      <c r="BX507" s="69"/>
      <c r="BY507" s="69"/>
      <c r="BZ507" s="69"/>
      <c r="CA507" s="69"/>
      <c r="CB507" s="69"/>
      <c r="CC507" s="69"/>
      <c r="CD507" s="69"/>
      <c r="CE507" s="69"/>
      <c r="CF507" s="69"/>
      <c r="CG507" s="69"/>
      <c r="CH507" s="69"/>
      <c r="CI507" s="69"/>
      <c r="CJ507" s="69"/>
      <c r="CK507" s="69"/>
      <c r="CL507" s="69"/>
      <c r="CM507" s="69"/>
      <c r="CN507" s="69"/>
      <c r="CO507" s="69"/>
      <c r="CP507" s="69"/>
      <c r="CQ507" s="69"/>
      <c r="CR507" s="69"/>
      <c r="CS507" s="69"/>
      <c r="CT507" s="69"/>
      <c r="CU507" s="69"/>
      <c r="CV507" s="111"/>
      <c r="CW507" s="111"/>
      <c r="CX507" s="111"/>
      <c r="CY507" s="111"/>
      <c r="CZ507" s="111"/>
      <c r="DA507" s="111"/>
      <c r="DB507" s="111"/>
      <c r="DC507" s="111"/>
      <c r="DD507" s="111"/>
      <c r="DE507" s="111"/>
      <c r="DF507" s="111"/>
      <c r="DG507" s="69"/>
      <c r="DH507" s="69"/>
      <c r="DI507" s="69"/>
      <c r="DJ507" s="69"/>
      <c r="DK507" s="69"/>
      <c r="DL507" s="69"/>
      <c r="DM507" s="69"/>
      <c r="DN507" s="69"/>
      <c r="DO507" s="69"/>
      <c r="DP507" s="69"/>
      <c r="DQ507" s="69"/>
      <c r="DR507" s="69"/>
      <c r="DS507" s="69"/>
      <c r="DT507" s="69"/>
      <c r="DU507" s="69"/>
      <c r="DV507" s="69"/>
      <c r="DW507" s="69"/>
      <c r="DX507" s="69"/>
      <c r="DY507" s="69"/>
      <c r="DZ507" s="69"/>
      <c r="EA507" s="69"/>
      <c r="EB507" s="69"/>
      <c r="EC507" s="69"/>
      <c r="ED507" s="69"/>
      <c r="EE507" s="69"/>
      <c r="EF507" s="69"/>
      <c r="EG507" s="69"/>
      <c r="EH507" s="69"/>
      <c r="EI507" s="69"/>
      <c r="EJ507" s="69"/>
      <c r="EK507" s="69"/>
      <c r="EL507" s="69"/>
      <c r="EM507" s="69"/>
      <c r="EN507" s="69"/>
      <c r="EO507" s="69"/>
      <c r="EP507" s="69"/>
      <c r="EQ507" s="69"/>
      <c r="ER507" s="69"/>
      <c r="ES507" s="69"/>
      <c r="ET507" s="69"/>
      <c r="EU507" s="69"/>
      <c r="EV507" s="69"/>
      <c r="EW507" s="69"/>
      <c r="EX507" s="69"/>
      <c r="EY507" s="69"/>
      <c r="EZ507" s="69"/>
      <c r="FA507" s="69"/>
      <c r="FB507" s="69"/>
      <c r="FC507" s="69"/>
      <c r="FD507" s="69"/>
      <c r="FE507" s="69"/>
      <c r="FF507" s="69"/>
      <c r="GV507" s="69"/>
      <c r="GW507" s="69"/>
      <c r="GX507" s="69"/>
      <c r="GY507" s="69"/>
      <c r="GZ507" s="69"/>
      <c r="HA507" s="69"/>
      <c r="HB507" s="69"/>
      <c r="HC507" s="69"/>
      <c r="HD507" s="69"/>
      <c r="HE507" s="69"/>
      <c r="HF507" s="69"/>
      <c r="HG507" s="69"/>
    </row>
    <row r="508" spans="3:215" hidden="1" x14ac:dyDescent="0.2">
      <c r="C508" s="83">
        <f t="shared" ca="1" si="42"/>
        <v>-1</v>
      </c>
      <c r="D508" s="84">
        <f t="shared" ca="1" si="43"/>
        <v>-1.4285714285714285E-2</v>
      </c>
      <c r="E508" s="85">
        <f t="shared" ca="1" si="44"/>
        <v>4</v>
      </c>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c r="CP508" s="69"/>
      <c r="CQ508" s="69"/>
      <c r="CR508" s="69"/>
      <c r="CS508" s="69"/>
      <c r="CT508" s="69"/>
      <c r="CU508" s="69"/>
      <c r="CV508" s="111"/>
      <c r="CW508" s="111"/>
      <c r="CX508" s="111"/>
      <c r="CY508" s="111"/>
      <c r="CZ508" s="111"/>
      <c r="DA508" s="111"/>
      <c r="DB508" s="111"/>
      <c r="DC508" s="111"/>
      <c r="DD508" s="111"/>
      <c r="DE508" s="111"/>
      <c r="DF508" s="111"/>
      <c r="DG508" s="69"/>
      <c r="DH508" s="69"/>
      <c r="DI508" s="69"/>
      <c r="DJ508" s="69"/>
      <c r="DK508" s="69"/>
      <c r="DL508" s="69"/>
      <c r="DM508" s="69"/>
      <c r="DN508" s="69"/>
      <c r="DO508" s="69"/>
      <c r="DP508" s="69"/>
      <c r="DQ508" s="69"/>
      <c r="DR508" s="69"/>
      <c r="DS508" s="69"/>
      <c r="DT508" s="69"/>
      <c r="DU508" s="69"/>
      <c r="DV508" s="69"/>
      <c r="DW508" s="69"/>
      <c r="DX508" s="69"/>
      <c r="DY508" s="69"/>
      <c r="DZ508" s="69"/>
      <c r="EA508" s="69"/>
      <c r="EB508" s="69"/>
      <c r="EC508" s="69"/>
      <c r="ED508" s="69"/>
      <c r="EE508" s="69"/>
      <c r="EF508" s="69"/>
      <c r="EG508" s="69"/>
      <c r="EH508" s="69"/>
      <c r="EI508" s="69"/>
      <c r="EJ508" s="69"/>
      <c r="EK508" s="69"/>
      <c r="EL508" s="69"/>
      <c r="EM508" s="69"/>
      <c r="EN508" s="69"/>
      <c r="EO508" s="69"/>
      <c r="EP508" s="69"/>
      <c r="EQ508" s="69"/>
      <c r="ER508" s="69"/>
      <c r="ES508" s="69"/>
      <c r="ET508" s="69"/>
      <c r="EU508" s="69"/>
      <c r="EV508" s="69"/>
      <c r="EW508" s="69"/>
      <c r="EX508" s="69"/>
      <c r="EY508" s="69"/>
      <c r="EZ508" s="69"/>
      <c r="FA508" s="69"/>
      <c r="FB508" s="69"/>
      <c r="FC508" s="69"/>
      <c r="FD508" s="69"/>
      <c r="FE508" s="69"/>
      <c r="FF508" s="69"/>
      <c r="GV508" s="69"/>
      <c r="GW508" s="69"/>
      <c r="GX508" s="69"/>
      <c r="GY508" s="69"/>
      <c r="GZ508" s="69"/>
      <c r="HA508" s="69"/>
      <c r="HB508" s="69"/>
      <c r="HC508" s="69"/>
      <c r="HD508" s="69"/>
      <c r="HE508" s="69"/>
      <c r="HF508" s="69"/>
      <c r="HG508" s="69"/>
    </row>
    <row r="509" spans="3:215" hidden="1" x14ac:dyDescent="0.2">
      <c r="C509" s="83">
        <f t="shared" ca="1" si="42"/>
        <v>10</v>
      </c>
      <c r="D509" s="84">
        <f t="shared" ca="1" si="43"/>
        <v>9.1743119266055051E-2</v>
      </c>
      <c r="E509" s="85">
        <f t="shared" ca="1" si="44"/>
        <v>10</v>
      </c>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c r="BM509" s="69"/>
      <c r="BN509" s="69"/>
      <c r="BO509" s="69"/>
      <c r="BP509" s="69"/>
      <c r="BQ509" s="69"/>
      <c r="BR509" s="69"/>
      <c r="BS509" s="69"/>
      <c r="BT509" s="69"/>
      <c r="BU509" s="69"/>
      <c r="BV509" s="69"/>
      <c r="BW509" s="69"/>
      <c r="BX509" s="69"/>
      <c r="BY509" s="69"/>
      <c r="BZ509" s="69"/>
      <c r="CA509" s="69"/>
      <c r="CB509" s="69"/>
      <c r="CC509" s="69"/>
      <c r="CD509" s="69"/>
      <c r="CE509" s="69"/>
      <c r="CF509" s="69"/>
      <c r="CG509" s="69"/>
      <c r="CH509" s="69"/>
      <c r="CI509" s="69"/>
      <c r="CJ509" s="69"/>
      <c r="CK509" s="69"/>
      <c r="CL509" s="69"/>
      <c r="CM509" s="69"/>
      <c r="CN509" s="69"/>
      <c r="CO509" s="69"/>
      <c r="CP509" s="69"/>
      <c r="CQ509" s="69"/>
      <c r="CR509" s="69"/>
      <c r="CS509" s="69"/>
      <c r="CT509" s="69"/>
      <c r="CU509" s="69"/>
      <c r="CV509" s="111"/>
      <c r="CW509" s="111"/>
      <c r="CX509" s="111"/>
      <c r="CY509" s="111"/>
      <c r="CZ509" s="111"/>
      <c r="DA509" s="111"/>
      <c r="DB509" s="111"/>
      <c r="DC509" s="111"/>
      <c r="DD509" s="111"/>
      <c r="DE509" s="111"/>
      <c r="DF509" s="111"/>
      <c r="DG509" s="69"/>
      <c r="DH509" s="69"/>
      <c r="DI509" s="69"/>
      <c r="DJ509" s="69"/>
      <c r="DK509" s="69"/>
      <c r="DL509" s="69"/>
      <c r="DM509" s="69"/>
      <c r="DN509" s="69"/>
      <c r="DO509" s="69"/>
      <c r="DP509" s="69"/>
      <c r="DQ509" s="69"/>
      <c r="DR509" s="69"/>
      <c r="DS509" s="69"/>
      <c r="DT509" s="69"/>
      <c r="DU509" s="69"/>
      <c r="DV509" s="69"/>
      <c r="DW509" s="69"/>
      <c r="DX509" s="69"/>
      <c r="DY509" s="69"/>
      <c r="DZ509" s="69"/>
      <c r="EA509" s="69"/>
      <c r="EB509" s="69"/>
      <c r="EC509" s="69"/>
      <c r="ED509" s="69"/>
      <c r="EE509" s="69"/>
      <c r="EF509" s="69"/>
      <c r="EG509" s="69"/>
      <c r="EH509" s="69"/>
      <c r="EI509" s="69"/>
      <c r="EJ509" s="69"/>
      <c r="EK509" s="69"/>
      <c r="EL509" s="69"/>
      <c r="EM509" s="69"/>
      <c r="EN509" s="69"/>
      <c r="EO509" s="69"/>
      <c r="EP509" s="69"/>
      <c r="EQ509" s="69"/>
      <c r="ER509" s="69"/>
      <c r="ES509" s="69"/>
      <c r="ET509" s="69"/>
      <c r="EU509" s="69"/>
      <c r="EV509" s="69"/>
      <c r="EW509" s="69"/>
      <c r="EX509" s="69"/>
      <c r="EY509" s="69"/>
      <c r="EZ509" s="69"/>
      <c r="FA509" s="69"/>
      <c r="FB509" s="69"/>
      <c r="FC509" s="69"/>
      <c r="FD509" s="69"/>
      <c r="FE509" s="69"/>
      <c r="FF509" s="69"/>
      <c r="GV509" s="69"/>
      <c r="GW509" s="69"/>
      <c r="GX509" s="69"/>
      <c r="GY509" s="69"/>
      <c r="GZ509" s="69"/>
      <c r="HA509" s="69"/>
      <c r="HB509" s="69"/>
      <c r="HC509" s="69"/>
      <c r="HD509" s="69"/>
      <c r="HE509" s="69"/>
      <c r="HF509" s="69"/>
      <c r="HG509" s="69"/>
    </row>
    <row r="510" spans="3:215" hidden="1" x14ac:dyDescent="0.2">
      <c r="C510" s="83">
        <f t="shared" ca="1" si="42"/>
        <v>6</v>
      </c>
      <c r="D510" s="84">
        <f t="shared" ca="1" si="43"/>
        <v>7.1428571428571425E-2</v>
      </c>
      <c r="E510" s="85">
        <f t="shared" ca="1" si="44"/>
        <v>6</v>
      </c>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c r="BM510" s="69"/>
      <c r="BN510" s="69"/>
      <c r="BO510" s="69"/>
      <c r="BP510" s="69"/>
      <c r="BQ510" s="69"/>
      <c r="BR510" s="69"/>
      <c r="BS510" s="69"/>
      <c r="BT510" s="69"/>
      <c r="BU510" s="69"/>
      <c r="BV510" s="69"/>
      <c r="BW510" s="69"/>
      <c r="BX510" s="69"/>
      <c r="BY510" s="69"/>
      <c r="BZ510" s="69"/>
      <c r="CA510" s="69"/>
      <c r="CB510" s="69"/>
      <c r="CC510" s="69"/>
      <c r="CD510" s="69"/>
      <c r="CE510" s="69"/>
      <c r="CF510" s="69"/>
      <c r="CG510" s="69"/>
      <c r="CH510" s="69"/>
      <c r="CI510" s="69"/>
      <c r="CJ510" s="69"/>
      <c r="CK510" s="69"/>
      <c r="CL510" s="69"/>
      <c r="CM510" s="69"/>
      <c r="CN510" s="69"/>
      <c r="CO510" s="69"/>
      <c r="CP510" s="69"/>
      <c r="CQ510" s="69"/>
      <c r="CR510" s="69"/>
      <c r="CS510" s="69"/>
      <c r="CT510" s="69"/>
      <c r="CU510" s="69"/>
      <c r="CV510" s="111"/>
      <c r="CW510" s="111"/>
      <c r="CX510" s="111"/>
      <c r="CY510" s="111"/>
      <c r="CZ510" s="111"/>
      <c r="DA510" s="111"/>
      <c r="DB510" s="111"/>
      <c r="DC510" s="111"/>
      <c r="DD510" s="111"/>
      <c r="DE510" s="111"/>
      <c r="DF510" s="111"/>
      <c r="DG510" s="69"/>
      <c r="DH510" s="69"/>
      <c r="DI510" s="69"/>
      <c r="DJ510" s="69"/>
      <c r="DK510" s="69"/>
      <c r="DL510" s="69"/>
      <c r="DM510" s="69"/>
      <c r="DN510" s="69"/>
      <c r="DO510" s="69"/>
      <c r="DP510" s="69"/>
      <c r="DQ510" s="69"/>
      <c r="DR510" s="69"/>
      <c r="DS510" s="69"/>
      <c r="DT510" s="69"/>
      <c r="DU510" s="69"/>
      <c r="DV510" s="69"/>
      <c r="DW510" s="69"/>
      <c r="DX510" s="69"/>
      <c r="DY510" s="69"/>
      <c r="DZ510" s="69"/>
      <c r="EA510" s="69"/>
      <c r="EB510" s="69"/>
      <c r="EC510" s="69"/>
      <c r="ED510" s="69"/>
      <c r="EE510" s="69"/>
      <c r="EF510" s="69"/>
      <c r="EG510" s="69"/>
      <c r="EH510" s="69"/>
      <c r="EI510" s="69"/>
      <c r="EJ510" s="69"/>
      <c r="EK510" s="69"/>
      <c r="EL510" s="69"/>
      <c r="EM510" s="69"/>
      <c r="EN510" s="69"/>
      <c r="EO510" s="69"/>
      <c r="EP510" s="69"/>
      <c r="EQ510" s="69"/>
      <c r="ER510" s="69"/>
      <c r="ES510" s="69"/>
      <c r="ET510" s="69"/>
      <c r="EU510" s="69"/>
      <c r="EV510" s="69"/>
      <c r="EW510" s="69"/>
      <c r="EX510" s="69"/>
      <c r="EY510" s="69"/>
      <c r="EZ510" s="69"/>
      <c r="FA510" s="69"/>
      <c r="FB510" s="69"/>
      <c r="FC510" s="69"/>
      <c r="FD510" s="69"/>
      <c r="FE510" s="69"/>
      <c r="FF510" s="69"/>
      <c r="GV510" s="69"/>
      <c r="GW510" s="69"/>
      <c r="GX510" s="69"/>
      <c r="GY510" s="69"/>
      <c r="GZ510" s="69"/>
      <c r="HA510" s="69"/>
      <c r="HB510" s="69"/>
      <c r="HC510" s="69"/>
      <c r="HD510" s="69"/>
      <c r="HE510" s="69"/>
      <c r="HF510" s="69"/>
      <c r="HG510" s="69"/>
    </row>
    <row r="511" spans="3:215" hidden="1" x14ac:dyDescent="0.2">
      <c r="C511" s="83">
        <f t="shared" ca="1" si="42"/>
        <v>4</v>
      </c>
      <c r="D511" s="84">
        <f t="shared" ca="1" si="43"/>
        <v>0.10810810810810811</v>
      </c>
      <c r="E511" s="85">
        <f t="shared" ca="1" si="44"/>
        <v>12</v>
      </c>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c r="BM511" s="69"/>
      <c r="BN511" s="69"/>
      <c r="BO511" s="69"/>
      <c r="BP511" s="69"/>
      <c r="BQ511" s="69"/>
      <c r="BR511" s="69"/>
      <c r="BS511" s="69"/>
      <c r="BT511" s="69"/>
      <c r="BU511" s="69"/>
      <c r="BV511" s="69"/>
      <c r="BW511" s="69"/>
      <c r="BX511" s="69"/>
      <c r="BY511" s="69"/>
      <c r="BZ511" s="69"/>
      <c r="CA511" s="69"/>
      <c r="CB511" s="69"/>
      <c r="CC511" s="69"/>
      <c r="CD511" s="69"/>
      <c r="CE511" s="69"/>
      <c r="CF511" s="69"/>
      <c r="CG511" s="69"/>
      <c r="CH511" s="69"/>
      <c r="CI511" s="69"/>
      <c r="CJ511" s="69"/>
      <c r="CK511" s="69"/>
      <c r="CL511" s="69"/>
      <c r="CM511" s="69"/>
      <c r="CN511" s="69"/>
      <c r="CO511" s="69"/>
      <c r="CP511" s="69"/>
      <c r="CQ511" s="69"/>
      <c r="CR511" s="69"/>
      <c r="CS511" s="69"/>
      <c r="CT511" s="69"/>
      <c r="CU511" s="69"/>
      <c r="CV511" s="111"/>
      <c r="CW511" s="111"/>
      <c r="CX511" s="111"/>
      <c r="CY511" s="111"/>
      <c r="CZ511" s="111"/>
      <c r="DA511" s="111"/>
      <c r="DB511" s="111"/>
      <c r="DC511" s="111"/>
      <c r="DD511" s="111"/>
      <c r="DE511" s="111"/>
      <c r="DF511" s="111"/>
      <c r="DG511" s="69"/>
      <c r="DH511" s="69"/>
      <c r="DI511" s="69"/>
      <c r="DJ511" s="69"/>
      <c r="DK511" s="69"/>
      <c r="DL511" s="69"/>
      <c r="DM511" s="69"/>
      <c r="DN511" s="69"/>
      <c r="DO511" s="69"/>
      <c r="DP511" s="69"/>
      <c r="DQ511" s="69"/>
      <c r="DR511" s="69"/>
      <c r="DS511" s="69"/>
      <c r="DT511" s="69"/>
      <c r="DU511" s="69"/>
      <c r="DV511" s="69"/>
      <c r="DW511" s="69"/>
      <c r="DX511" s="69"/>
      <c r="DY511" s="69"/>
      <c r="DZ511" s="69"/>
      <c r="EA511" s="69"/>
      <c r="EB511" s="69"/>
      <c r="EC511" s="69"/>
      <c r="ED511" s="69"/>
      <c r="EE511" s="69"/>
      <c r="EF511" s="69"/>
      <c r="EG511" s="69"/>
      <c r="EH511" s="69"/>
      <c r="EI511" s="69"/>
      <c r="EJ511" s="69"/>
      <c r="EK511" s="69"/>
      <c r="EL511" s="69"/>
      <c r="EM511" s="69"/>
      <c r="EN511" s="69"/>
      <c r="EO511" s="69"/>
      <c r="EP511" s="69"/>
      <c r="EQ511" s="69"/>
      <c r="ER511" s="69"/>
      <c r="ES511" s="69"/>
      <c r="ET511" s="69"/>
      <c r="EU511" s="69"/>
      <c r="EV511" s="69"/>
      <c r="EW511" s="69"/>
      <c r="EX511" s="69"/>
      <c r="EY511" s="69"/>
      <c r="EZ511" s="69"/>
      <c r="FA511" s="69"/>
      <c r="FB511" s="69"/>
      <c r="FC511" s="69"/>
      <c r="FD511" s="69"/>
      <c r="FE511" s="69"/>
      <c r="FF511" s="69"/>
      <c r="GV511" s="69"/>
      <c r="GW511" s="69"/>
      <c r="GX511" s="69"/>
      <c r="GY511" s="69"/>
      <c r="GZ511" s="69"/>
      <c r="HA511" s="69"/>
      <c r="HB511" s="69"/>
      <c r="HC511" s="69"/>
      <c r="HD511" s="69"/>
      <c r="HE511" s="69"/>
      <c r="HF511" s="69"/>
      <c r="HG511" s="69"/>
    </row>
    <row r="512" spans="3:215" hidden="1" x14ac:dyDescent="0.2">
      <c r="C512" s="83">
        <f t="shared" ca="1" si="42"/>
        <v>4</v>
      </c>
      <c r="D512" s="84">
        <f t="shared" ca="1" si="43"/>
        <v>9.5238095238095233E-2</v>
      </c>
      <c r="E512" s="85">
        <f t="shared" ca="1" si="44"/>
        <v>11</v>
      </c>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c r="BM512" s="69"/>
      <c r="BN512" s="69"/>
      <c r="BO512" s="69"/>
      <c r="BP512" s="69"/>
      <c r="BQ512" s="69"/>
      <c r="BR512" s="69"/>
      <c r="BS512" s="69"/>
      <c r="BT512" s="69"/>
      <c r="BU512" s="69"/>
      <c r="BV512" s="69"/>
      <c r="BW512" s="69"/>
      <c r="BX512" s="69"/>
      <c r="BY512" s="69"/>
      <c r="BZ512" s="69"/>
      <c r="CA512" s="69"/>
      <c r="CB512" s="69"/>
      <c r="CC512" s="69"/>
      <c r="CD512" s="69"/>
      <c r="CE512" s="69"/>
      <c r="CF512" s="69"/>
      <c r="CG512" s="69"/>
      <c r="CH512" s="69"/>
      <c r="CI512" s="69"/>
      <c r="CJ512" s="69"/>
      <c r="CK512" s="69"/>
      <c r="CL512" s="69"/>
      <c r="CM512" s="69"/>
      <c r="CN512" s="69"/>
      <c r="CO512" s="69"/>
      <c r="CP512" s="69"/>
      <c r="CQ512" s="69"/>
      <c r="CR512" s="69"/>
      <c r="CS512" s="69"/>
      <c r="CT512" s="69"/>
      <c r="CU512" s="69"/>
      <c r="CV512" s="111"/>
      <c r="CW512" s="111"/>
      <c r="CX512" s="111"/>
      <c r="CY512" s="111"/>
      <c r="CZ512" s="111"/>
      <c r="DA512" s="111"/>
      <c r="DB512" s="111"/>
      <c r="DC512" s="111"/>
      <c r="DD512" s="111"/>
      <c r="DE512" s="111"/>
      <c r="DF512" s="111"/>
      <c r="DG512" s="69"/>
      <c r="DH512" s="69"/>
      <c r="DI512" s="69"/>
      <c r="DJ512" s="69"/>
      <c r="DK512" s="69"/>
      <c r="DL512" s="69"/>
      <c r="DM512" s="69"/>
      <c r="DN512" s="69"/>
      <c r="DO512" s="69"/>
      <c r="DP512" s="69"/>
      <c r="DQ512" s="69"/>
      <c r="DR512" s="69"/>
      <c r="DS512" s="69"/>
      <c r="DT512" s="69"/>
      <c r="DU512" s="69"/>
      <c r="DV512" s="69"/>
      <c r="DW512" s="69"/>
      <c r="DX512" s="69"/>
      <c r="DY512" s="69"/>
      <c r="DZ512" s="69"/>
      <c r="EA512" s="69"/>
      <c r="EB512" s="69"/>
      <c r="EC512" s="69"/>
      <c r="ED512" s="69"/>
      <c r="EE512" s="69"/>
      <c r="EF512" s="69"/>
      <c r="EG512" s="69"/>
      <c r="EH512" s="69"/>
      <c r="EI512" s="69"/>
      <c r="EJ512" s="69"/>
      <c r="EK512" s="69"/>
      <c r="EL512" s="69"/>
      <c r="EM512" s="69"/>
      <c r="EN512" s="69"/>
      <c r="EO512" s="69"/>
      <c r="EP512" s="69"/>
      <c r="EQ512" s="69"/>
      <c r="ER512" s="69"/>
      <c r="ES512" s="69"/>
      <c r="ET512" s="69"/>
      <c r="EU512" s="69"/>
      <c r="EV512" s="69"/>
      <c r="EW512" s="69"/>
      <c r="EX512" s="69"/>
      <c r="EY512" s="69"/>
      <c r="EZ512" s="69"/>
      <c r="FA512" s="69"/>
      <c r="FB512" s="69"/>
      <c r="FC512" s="69"/>
      <c r="FD512" s="69"/>
      <c r="FE512" s="69"/>
      <c r="FF512" s="69"/>
      <c r="GV512" s="69"/>
      <c r="GW512" s="69"/>
      <c r="GX512" s="69"/>
      <c r="GY512" s="69"/>
      <c r="GZ512" s="69"/>
      <c r="HA512" s="69"/>
      <c r="HB512" s="69"/>
      <c r="HC512" s="69"/>
      <c r="HD512" s="69"/>
      <c r="HE512" s="69"/>
      <c r="HF512" s="69"/>
      <c r="HG512" s="69"/>
    </row>
    <row r="513" spans="2:215" hidden="1" x14ac:dyDescent="0.2">
      <c r="C513" s="83">
        <f t="shared" ca="1" si="42"/>
        <v>-6</v>
      </c>
      <c r="D513" s="84">
        <f t="shared" ca="1" si="43"/>
        <v>-5.5555555555555552E-2</v>
      </c>
      <c r="E513" s="85">
        <f t="shared" ca="1" si="44"/>
        <v>2</v>
      </c>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c r="BM513" s="69"/>
      <c r="BN513" s="69"/>
      <c r="BO513" s="69"/>
      <c r="BP513" s="69"/>
      <c r="BQ513" s="69"/>
      <c r="BR513" s="69"/>
      <c r="BS513" s="69"/>
      <c r="BT513" s="69"/>
      <c r="BU513" s="69"/>
      <c r="BV513" s="69"/>
      <c r="BW513" s="69"/>
      <c r="BX513" s="69"/>
      <c r="BY513" s="69"/>
      <c r="BZ513" s="69"/>
      <c r="CA513" s="69"/>
      <c r="CB513" s="69"/>
      <c r="CC513" s="69"/>
      <c r="CD513" s="69"/>
      <c r="CE513" s="69"/>
      <c r="CF513" s="69"/>
      <c r="CG513" s="69"/>
      <c r="CH513" s="69"/>
      <c r="CI513" s="69"/>
      <c r="CJ513" s="69"/>
      <c r="CK513" s="69"/>
      <c r="CL513" s="69"/>
      <c r="CM513" s="69"/>
      <c r="CN513" s="69"/>
      <c r="CO513" s="69"/>
      <c r="CP513" s="69"/>
      <c r="CQ513" s="69"/>
      <c r="CR513" s="69"/>
      <c r="CS513" s="69"/>
      <c r="CT513" s="69"/>
      <c r="CU513" s="69"/>
      <c r="CV513" s="111"/>
      <c r="CW513" s="111"/>
      <c r="CX513" s="111"/>
      <c r="CY513" s="111"/>
      <c r="CZ513" s="111"/>
      <c r="DA513" s="111"/>
      <c r="DB513" s="111"/>
      <c r="DC513" s="111"/>
      <c r="DD513" s="111"/>
      <c r="DE513" s="111"/>
      <c r="DF513" s="111"/>
      <c r="DG513" s="69"/>
      <c r="DH513" s="69"/>
      <c r="DI513" s="69"/>
      <c r="DJ513" s="69"/>
      <c r="DK513" s="69"/>
      <c r="DL513" s="69"/>
      <c r="DM513" s="69"/>
      <c r="DN513" s="69"/>
      <c r="DO513" s="69"/>
      <c r="DP513" s="69"/>
      <c r="DQ513" s="69"/>
      <c r="DR513" s="69"/>
      <c r="DS513" s="69"/>
      <c r="DT513" s="69"/>
      <c r="DU513" s="69"/>
      <c r="DV513" s="69"/>
      <c r="DW513" s="69"/>
      <c r="DX513" s="69"/>
      <c r="DY513" s="69"/>
      <c r="DZ513" s="69"/>
      <c r="EA513" s="69"/>
      <c r="EB513" s="69"/>
      <c r="EC513" s="69"/>
      <c r="ED513" s="69"/>
      <c r="EE513" s="69"/>
      <c r="EF513" s="69"/>
      <c r="EG513" s="69"/>
      <c r="EH513" s="69"/>
      <c r="EI513" s="69"/>
      <c r="EJ513" s="69"/>
      <c r="EK513" s="69"/>
      <c r="EL513" s="69"/>
      <c r="EM513" s="69"/>
      <c r="EN513" s="69"/>
      <c r="EO513" s="69"/>
      <c r="EP513" s="69"/>
      <c r="EQ513" s="69"/>
      <c r="ER513" s="69"/>
      <c r="ES513" s="69"/>
      <c r="ET513" s="69"/>
      <c r="EU513" s="69"/>
      <c r="EV513" s="69"/>
      <c r="EW513" s="69"/>
      <c r="EX513" s="69"/>
      <c r="EY513" s="69"/>
      <c r="EZ513" s="69"/>
      <c r="FA513" s="69"/>
      <c r="FB513" s="69"/>
      <c r="FC513" s="69"/>
      <c r="FD513" s="69"/>
      <c r="FE513" s="69"/>
      <c r="FF513" s="69"/>
      <c r="GV513" s="69"/>
      <c r="GW513" s="69"/>
      <c r="GX513" s="69"/>
      <c r="GY513" s="69"/>
      <c r="GZ513" s="69"/>
      <c r="HA513" s="69"/>
      <c r="HB513" s="69"/>
      <c r="HC513" s="69"/>
      <c r="HD513" s="69"/>
      <c r="HE513" s="69"/>
      <c r="HF513" s="69"/>
      <c r="HG513" s="69"/>
    </row>
    <row r="514" spans="2:215" hidden="1" x14ac:dyDescent="0.2">
      <c r="C514" s="83">
        <f t="shared" ca="1" si="42"/>
        <v>-17</v>
      </c>
      <c r="D514" s="84">
        <f t="shared" ca="1" si="43"/>
        <v>-8.8541666666666671E-2</v>
      </c>
      <c r="E514" s="85">
        <f t="shared" ca="1" si="44"/>
        <v>1</v>
      </c>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c r="BM514" s="69"/>
      <c r="BN514" s="69"/>
      <c r="BO514" s="69"/>
      <c r="BP514" s="69"/>
      <c r="BQ514" s="69"/>
      <c r="BR514" s="69"/>
      <c r="BS514" s="69"/>
      <c r="BT514" s="69"/>
      <c r="BU514" s="69"/>
      <c r="BV514" s="69"/>
      <c r="BW514" s="69"/>
      <c r="BX514" s="69"/>
      <c r="BY514" s="69"/>
      <c r="BZ514" s="69"/>
      <c r="CA514" s="69"/>
      <c r="CB514" s="69"/>
      <c r="CC514" s="69"/>
      <c r="CD514" s="69"/>
      <c r="CE514" s="69"/>
      <c r="CF514" s="69"/>
      <c r="CG514" s="69"/>
      <c r="CH514" s="69"/>
      <c r="CI514" s="69"/>
      <c r="CJ514" s="69"/>
      <c r="CK514" s="69"/>
      <c r="CL514" s="69"/>
      <c r="CM514" s="69"/>
      <c r="CN514" s="69"/>
      <c r="CO514" s="69"/>
      <c r="CP514" s="69"/>
      <c r="CQ514" s="69"/>
      <c r="CR514" s="69"/>
      <c r="CS514" s="69"/>
      <c r="CT514" s="69"/>
      <c r="CU514" s="69"/>
      <c r="CV514" s="111"/>
      <c r="CW514" s="111"/>
      <c r="CX514" s="111"/>
      <c r="CY514" s="111"/>
      <c r="CZ514" s="111"/>
      <c r="DA514" s="111"/>
      <c r="DB514" s="111"/>
      <c r="DC514" s="111"/>
      <c r="DD514" s="111"/>
      <c r="DE514" s="111"/>
      <c r="DF514" s="111"/>
      <c r="DG514" s="69"/>
      <c r="DH514" s="69"/>
      <c r="DI514" s="69"/>
      <c r="DJ514" s="69"/>
      <c r="DK514" s="69"/>
      <c r="DL514" s="69"/>
      <c r="DM514" s="69"/>
      <c r="DN514" s="69"/>
      <c r="DO514" s="69"/>
      <c r="DP514" s="69"/>
      <c r="DQ514" s="69"/>
      <c r="DR514" s="69"/>
      <c r="DS514" s="69"/>
      <c r="DT514" s="69"/>
      <c r="DU514" s="69"/>
      <c r="DV514" s="69"/>
      <c r="DW514" s="69"/>
      <c r="DX514" s="69"/>
      <c r="DY514" s="69"/>
      <c r="DZ514" s="69"/>
      <c r="EA514" s="69"/>
      <c r="EB514" s="69"/>
      <c r="EC514" s="69"/>
      <c r="ED514" s="69"/>
      <c r="EE514" s="69"/>
      <c r="EF514" s="69"/>
      <c r="EG514" s="69"/>
      <c r="EH514" s="69"/>
      <c r="EI514" s="69"/>
      <c r="EJ514" s="69"/>
      <c r="EK514" s="69"/>
      <c r="EL514" s="69"/>
      <c r="EM514" s="69"/>
      <c r="EN514" s="69"/>
      <c r="EO514" s="69"/>
      <c r="EP514" s="69"/>
      <c r="EQ514" s="69"/>
      <c r="ER514" s="69"/>
      <c r="ES514" s="69"/>
      <c r="ET514" s="69"/>
      <c r="EU514" s="69"/>
      <c r="EV514" s="69"/>
      <c r="EW514" s="69"/>
      <c r="EX514" s="69"/>
      <c r="EY514" s="69"/>
      <c r="EZ514" s="69"/>
      <c r="FA514" s="69"/>
      <c r="FB514" s="69"/>
      <c r="FC514" s="69"/>
      <c r="FD514" s="69"/>
      <c r="FE514" s="69"/>
      <c r="FF514" s="69"/>
      <c r="GV514" s="69"/>
      <c r="GW514" s="69"/>
      <c r="GX514" s="69"/>
      <c r="GY514" s="69"/>
      <c r="GZ514" s="69"/>
      <c r="HA514" s="69"/>
      <c r="HB514" s="69"/>
      <c r="HC514" s="69"/>
      <c r="HD514" s="69"/>
      <c r="HE514" s="69"/>
      <c r="HF514" s="69"/>
      <c r="HG514" s="69"/>
    </row>
    <row r="515" spans="2:215" hidden="1" x14ac:dyDescent="0.2">
      <c r="C515" s="83">
        <f t="shared" ca="1" si="42"/>
        <v>61</v>
      </c>
      <c r="D515" s="84">
        <f t="shared" ca="1" si="43"/>
        <v>0.16010498687664043</v>
      </c>
      <c r="E515" s="85">
        <f t="shared" ca="1" si="44"/>
        <v>15</v>
      </c>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c r="BM515" s="69"/>
      <c r="BN515" s="69"/>
      <c r="BO515" s="69"/>
      <c r="BP515" s="69"/>
      <c r="BQ515" s="69"/>
      <c r="BR515" s="69"/>
      <c r="BS515" s="69"/>
      <c r="BT515" s="69"/>
      <c r="BU515" s="69"/>
      <c r="BV515" s="69"/>
      <c r="BW515" s="69"/>
      <c r="BX515" s="69"/>
      <c r="BY515" s="69"/>
      <c r="BZ515" s="69"/>
      <c r="CA515" s="69"/>
      <c r="CB515" s="69"/>
      <c r="CC515" s="69"/>
      <c r="CD515" s="69"/>
      <c r="CE515" s="69"/>
      <c r="CF515" s="69"/>
      <c r="CG515" s="69"/>
      <c r="CH515" s="69"/>
      <c r="CI515" s="69"/>
      <c r="CJ515" s="69"/>
      <c r="CK515" s="69"/>
      <c r="CL515" s="69"/>
      <c r="CM515" s="69"/>
      <c r="CN515" s="69"/>
      <c r="CO515" s="69"/>
      <c r="CP515" s="69"/>
      <c r="CQ515" s="69"/>
      <c r="CR515" s="69"/>
      <c r="CS515" s="69"/>
      <c r="CT515" s="69"/>
      <c r="CU515" s="69"/>
      <c r="CV515" s="111"/>
      <c r="CW515" s="111"/>
      <c r="CX515" s="111"/>
      <c r="CY515" s="111"/>
      <c r="CZ515" s="111"/>
      <c r="DA515" s="111"/>
      <c r="DB515" s="111"/>
      <c r="DC515" s="111"/>
      <c r="DD515" s="111"/>
      <c r="DE515" s="111"/>
      <c r="DF515" s="111"/>
      <c r="DG515" s="69"/>
      <c r="DH515" s="69"/>
      <c r="DI515" s="69"/>
      <c r="DJ515" s="69"/>
      <c r="DK515" s="69"/>
      <c r="DL515" s="69"/>
      <c r="DM515" s="69"/>
      <c r="DN515" s="69"/>
      <c r="DO515" s="69"/>
      <c r="DP515" s="69"/>
      <c r="DQ515" s="69"/>
      <c r="DR515" s="69"/>
      <c r="DS515" s="69"/>
      <c r="DT515" s="69"/>
      <c r="DU515" s="69"/>
      <c r="DV515" s="69"/>
      <c r="DW515" s="69"/>
      <c r="DX515" s="69"/>
      <c r="DY515" s="69"/>
      <c r="DZ515" s="69"/>
      <c r="EA515" s="69"/>
      <c r="EB515" s="69"/>
      <c r="EC515" s="69"/>
      <c r="ED515" s="69"/>
      <c r="EE515" s="69"/>
      <c r="EF515" s="69"/>
      <c r="EG515" s="69"/>
      <c r="EH515" s="69"/>
      <c r="EI515" s="69"/>
      <c r="EJ515" s="69"/>
      <c r="EK515" s="69"/>
      <c r="EL515" s="69"/>
      <c r="EM515" s="69"/>
      <c r="EN515" s="69"/>
      <c r="EO515" s="69"/>
      <c r="EP515" s="69"/>
      <c r="EQ515" s="69"/>
      <c r="ER515" s="69"/>
      <c r="ES515" s="69"/>
      <c r="ET515" s="69"/>
      <c r="EU515" s="69"/>
      <c r="EV515" s="69"/>
      <c r="EW515" s="69"/>
      <c r="EX515" s="69"/>
      <c r="EY515" s="69"/>
      <c r="EZ515" s="69"/>
      <c r="FA515" s="69"/>
      <c r="FB515" s="69"/>
      <c r="FC515" s="69"/>
      <c r="FD515" s="69"/>
      <c r="FE515" s="69"/>
      <c r="FF515" s="69"/>
      <c r="GV515" s="69"/>
      <c r="GW515" s="69"/>
      <c r="GX515" s="69"/>
      <c r="GY515" s="69"/>
      <c r="GZ515" s="69"/>
      <c r="HA515" s="69"/>
      <c r="HB515" s="69"/>
      <c r="HC515" s="69"/>
      <c r="HD515" s="69"/>
      <c r="HE515" s="69"/>
      <c r="HF515" s="69"/>
      <c r="HG515" s="69"/>
    </row>
    <row r="516" spans="2:215" hidden="1" x14ac:dyDescent="0.2">
      <c r="C516" s="83">
        <f t="shared" ca="1" si="42"/>
        <v>16</v>
      </c>
      <c r="D516" s="84">
        <f t="shared" ca="1" si="43"/>
        <v>8.7431693989071038E-2</v>
      </c>
      <c r="E516" s="85">
        <f t="shared" ca="1" si="44"/>
        <v>9</v>
      </c>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c r="BM516" s="69"/>
      <c r="BN516" s="69"/>
      <c r="BO516" s="69"/>
      <c r="BP516" s="69"/>
      <c r="BQ516" s="69"/>
      <c r="BR516" s="69"/>
      <c r="BS516" s="69"/>
      <c r="BT516" s="69"/>
      <c r="BU516" s="69"/>
      <c r="BV516" s="69"/>
      <c r="BW516" s="69"/>
      <c r="BX516" s="69"/>
      <c r="BY516" s="69"/>
      <c r="BZ516" s="69"/>
      <c r="CA516" s="69"/>
      <c r="CB516" s="69"/>
      <c r="CC516" s="69"/>
      <c r="CD516" s="69"/>
      <c r="CE516" s="69"/>
      <c r="CF516" s="69"/>
      <c r="CG516" s="69"/>
      <c r="CH516" s="69"/>
      <c r="CI516" s="69"/>
      <c r="CJ516" s="69"/>
      <c r="CK516" s="69"/>
      <c r="CL516" s="69"/>
      <c r="CM516" s="69"/>
      <c r="CN516" s="69"/>
      <c r="CO516" s="69"/>
      <c r="CP516" s="69"/>
      <c r="CQ516" s="69"/>
      <c r="CR516" s="69"/>
      <c r="CS516" s="69"/>
      <c r="CT516" s="69"/>
      <c r="CU516" s="69"/>
      <c r="CV516" s="111"/>
      <c r="CW516" s="111"/>
      <c r="CX516" s="111"/>
      <c r="CY516" s="111"/>
      <c r="CZ516" s="111"/>
      <c r="DA516" s="111"/>
      <c r="DB516" s="111"/>
      <c r="DC516" s="111"/>
      <c r="DD516" s="111"/>
      <c r="DE516" s="111"/>
      <c r="DF516" s="111"/>
      <c r="DG516" s="69"/>
      <c r="DH516" s="69"/>
      <c r="DI516" s="69"/>
      <c r="DJ516" s="69"/>
      <c r="DK516" s="69"/>
      <c r="DL516" s="69"/>
      <c r="DM516" s="69"/>
      <c r="DN516" s="69"/>
      <c r="DO516" s="69"/>
      <c r="DP516" s="69"/>
      <c r="DQ516" s="69"/>
      <c r="DR516" s="69"/>
      <c r="DS516" s="69"/>
      <c r="DT516" s="69"/>
      <c r="DU516" s="69"/>
      <c r="DV516" s="69"/>
      <c r="DW516" s="69"/>
      <c r="DX516" s="69"/>
      <c r="DY516" s="69"/>
      <c r="DZ516" s="69"/>
      <c r="EA516" s="69"/>
      <c r="EB516" s="69"/>
      <c r="EC516" s="69"/>
      <c r="ED516" s="69"/>
      <c r="EE516" s="69"/>
      <c r="EF516" s="69"/>
      <c r="EG516" s="69"/>
      <c r="EH516" s="69"/>
      <c r="EI516" s="69"/>
      <c r="EJ516" s="69"/>
      <c r="EK516" s="69"/>
      <c r="EL516" s="69"/>
      <c r="EM516" s="69"/>
      <c r="EN516" s="69"/>
      <c r="EO516" s="69"/>
      <c r="EP516" s="69"/>
      <c r="EQ516" s="69"/>
      <c r="ER516" s="69"/>
      <c r="ES516" s="69"/>
      <c r="ET516" s="69"/>
      <c r="EU516" s="69"/>
      <c r="EV516" s="69"/>
      <c r="EW516" s="69"/>
      <c r="EX516" s="69"/>
      <c r="EY516" s="69"/>
      <c r="EZ516" s="69"/>
      <c r="FA516" s="69"/>
      <c r="FB516" s="69"/>
      <c r="FC516" s="69"/>
      <c r="FD516" s="69"/>
      <c r="FE516" s="69"/>
      <c r="FF516" s="69"/>
      <c r="GV516" s="69"/>
      <c r="GW516" s="69"/>
      <c r="GX516" s="69"/>
      <c r="GY516" s="69"/>
      <c r="GZ516" s="69"/>
      <c r="HA516" s="69"/>
      <c r="HB516" s="69"/>
      <c r="HC516" s="69"/>
      <c r="HD516" s="69"/>
      <c r="HE516" s="69"/>
      <c r="HF516" s="69"/>
      <c r="HG516" s="69"/>
    </row>
    <row r="517" spans="2:215" hidden="1" x14ac:dyDescent="0.2">
      <c r="B517" s="71"/>
      <c r="C517" s="94">
        <f ca="1">SUM(C493:C516)</f>
        <v>355</v>
      </c>
      <c r="D517" s="89">
        <f t="shared" ca="1" si="43"/>
        <v>0.1343170639424896</v>
      </c>
      <c r="E517" s="86"/>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c r="BM517" s="69"/>
      <c r="BN517" s="69"/>
      <c r="BO517" s="69"/>
      <c r="BP517" s="69"/>
      <c r="BQ517" s="69"/>
      <c r="BR517" s="69"/>
      <c r="BS517" s="69"/>
      <c r="BT517" s="69"/>
      <c r="BU517" s="69"/>
      <c r="BV517" s="69"/>
      <c r="BW517" s="69"/>
      <c r="BX517" s="69"/>
      <c r="BY517" s="69"/>
      <c r="BZ517" s="69"/>
      <c r="CA517" s="69"/>
      <c r="CB517" s="69"/>
      <c r="CC517" s="69"/>
      <c r="CD517" s="69"/>
      <c r="CE517" s="69"/>
      <c r="CF517" s="69"/>
      <c r="CG517" s="69"/>
      <c r="CH517" s="69"/>
      <c r="CI517" s="69"/>
      <c r="CJ517" s="69"/>
      <c r="CK517" s="69"/>
      <c r="CL517" s="69"/>
      <c r="CM517" s="69"/>
      <c r="CN517" s="69"/>
      <c r="CO517" s="69"/>
      <c r="CP517" s="69"/>
      <c r="CQ517" s="69"/>
      <c r="CR517" s="69"/>
      <c r="CS517" s="69"/>
      <c r="CT517" s="69"/>
      <c r="CU517" s="69"/>
      <c r="CV517" s="111"/>
      <c r="CW517" s="111"/>
      <c r="CX517" s="111"/>
      <c r="CY517" s="111"/>
      <c r="CZ517" s="111"/>
      <c r="DA517" s="111"/>
      <c r="DB517" s="111"/>
      <c r="DC517" s="111"/>
      <c r="DD517" s="111"/>
      <c r="DE517" s="111"/>
      <c r="DF517" s="111"/>
      <c r="DG517" s="69"/>
      <c r="DH517" s="69"/>
      <c r="DI517" s="69"/>
      <c r="DJ517" s="69"/>
      <c r="DK517" s="69"/>
      <c r="DL517" s="69"/>
      <c r="DM517" s="69"/>
      <c r="DN517" s="69"/>
      <c r="DO517" s="69"/>
      <c r="DP517" s="69"/>
      <c r="DQ517" s="69"/>
      <c r="DR517" s="69"/>
      <c r="DS517" s="69"/>
      <c r="DT517" s="69"/>
      <c r="DU517" s="69"/>
      <c r="DV517" s="69"/>
      <c r="DW517" s="69"/>
      <c r="DX517" s="69"/>
      <c r="DY517" s="69"/>
      <c r="DZ517" s="69"/>
      <c r="EA517" s="69"/>
      <c r="EB517" s="69"/>
      <c r="EC517" s="69"/>
      <c r="ED517" s="69"/>
      <c r="EE517" s="69"/>
      <c r="EF517" s="69"/>
      <c r="EG517" s="69"/>
      <c r="EH517" s="69"/>
      <c r="EI517" s="69"/>
      <c r="EJ517" s="69"/>
      <c r="EK517" s="69"/>
      <c r="EL517" s="69"/>
      <c r="EM517" s="69"/>
      <c r="EN517" s="69"/>
      <c r="EO517" s="69"/>
      <c r="EP517" s="69"/>
      <c r="EQ517" s="69"/>
      <c r="ER517" s="69"/>
      <c r="ES517" s="69"/>
      <c r="ET517" s="69"/>
      <c r="EU517" s="69"/>
      <c r="EV517" s="69"/>
      <c r="EW517" s="69"/>
      <c r="EX517" s="69"/>
      <c r="EY517" s="69"/>
      <c r="EZ517" s="69"/>
      <c r="FA517" s="69"/>
      <c r="FB517" s="69"/>
      <c r="FC517" s="69"/>
      <c r="FD517" s="69"/>
      <c r="FE517" s="69"/>
      <c r="FF517" s="69"/>
      <c r="GV517" s="69"/>
      <c r="GW517" s="69"/>
      <c r="GX517" s="69"/>
      <c r="GY517" s="69"/>
      <c r="GZ517" s="69"/>
      <c r="HA517" s="69"/>
      <c r="HB517" s="69"/>
      <c r="HC517" s="69"/>
      <c r="HD517" s="69"/>
      <c r="HE517" s="69"/>
      <c r="HF517" s="69"/>
      <c r="HG517" s="69"/>
    </row>
    <row r="518" spans="2:215" hidden="1" x14ac:dyDescent="0.2">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c r="BM518" s="69"/>
      <c r="BN518" s="69"/>
      <c r="BO518" s="69"/>
      <c r="BP518" s="69"/>
      <c r="BQ518" s="69"/>
      <c r="BR518" s="69"/>
      <c r="BS518" s="69"/>
      <c r="BT518" s="69"/>
      <c r="BU518" s="69"/>
      <c r="BV518" s="69"/>
      <c r="BW518" s="69"/>
      <c r="BX518" s="69"/>
      <c r="BY518" s="69"/>
      <c r="BZ518" s="69"/>
      <c r="CA518" s="69"/>
      <c r="CB518" s="69"/>
      <c r="CC518" s="69"/>
      <c r="CD518" s="69"/>
      <c r="CE518" s="69"/>
      <c r="CF518" s="69"/>
      <c r="CG518" s="69"/>
      <c r="CH518" s="69"/>
      <c r="CI518" s="69"/>
      <c r="CJ518" s="69"/>
      <c r="CK518" s="69"/>
      <c r="CL518" s="69"/>
      <c r="CM518" s="69"/>
      <c r="CN518" s="69"/>
      <c r="CO518" s="69"/>
      <c r="CP518" s="69"/>
      <c r="CQ518" s="69"/>
      <c r="CR518" s="69"/>
      <c r="CS518" s="69"/>
      <c r="CT518" s="69"/>
      <c r="CU518" s="69"/>
      <c r="CV518" s="111"/>
      <c r="CW518" s="111"/>
      <c r="CX518" s="111"/>
      <c r="CY518" s="111"/>
      <c r="CZ518" s="111"/>
      <c r="DA518" s="111"/>
      <c r="DB518" s="111"/>
      <c r="DC518" s="111"/>
      <c r="DD518" s="111"/>
      <c r="DE518" s="111"/>
      <c r="DF518" s="111"/>
      <c r="DG518" s="69"/>
      <c r="DH518" s="69"/>
      <c r="DI518" s="69"/>
      <c r="DJ518" s="69"/>
      <c r="DK518" s="69"/>
      <c r="DL518" s="69"/>
      <c r="DM518" s="69"/>
      <c r="DN518" s="69"/>
      <c r="DO518" s="69"/>
      <c r="DP518" s="69"/>
      <c r="DQ518" s="69"/>
      <c r="DR518" s="69"/>
      <c r="DS518" s="69"/>
      <c r="DT518" s="69"/>
      <c r="DU518" s="69"/>
      <c r="DV518" s="69"/>
      <c r="DW518" s="69"/>
      <c r="DX518" s="69"/>
      <c r="DY518" s="69"/>
      <c r="DZ518" s="69"/>
      <c r="EA518" s="69"/>
      <c r="EB518" s="69"/>
      <c r="EC518" s="69"/>
      <c r="ED518" s="69"/>
      <c r="EE518" s="69"/>
      <c r="EF518" s="69"/>
      <c r="EG518" s="69"/>
      <c r="EH518" s="69"/>
      <c r="EI518" s="69"/>
      <c r="EJ518" s="69"/>
      <c r="EK518" s="69"/>
      <c r="EL518" s="69"/>
      <c r="EM518" s="69"/>
      <c r="EN518" s="69"/>
      <c r="EO518" s="69"/>
      <c r="EP518" s="69"/>
      <c r="EQ518" s="69"/>
      <c r="ER518" s="69"/>
      <c r="ES518" s="69"/>
      <c r="ET518" s="69"/>
      <c r="EU518" s="69"/>
      <c r="EV518" s="69"/>
      <c r="EW518" s="69"/>
      <c r="EX518" s="69"/>
      <c r="EY518" s="69"/>
      <c r="EZ518" s="69"/>
      <c r="FA518" s="69"/>
      <c r="FB518" s="69"/>
      <c r="FC518" s="69"/>
      <c r="FD518" s="69"/>
      <c r="FE518" s="69"/>
      <c r="FF518" s="69"/>
      <c r="GV518" s="69"/>
      <c r="GW518" s="69"/>
      <c r="GX518" s="69"/>
      <c r="GY518" s="69"/>
      <c r="GZ518" s="69"/>
      <c r="HA518" s="69"/>
      <c r="HB518" s="69"/>
      <c r="HC518" s="69"/>
      <c r="HD518" s="69"/>
      <c r="HE518" s="69"/>
      <c r="HF518" s="69"/>
      <c r="HG518" s="69"/>
    </row>
    <row r="519" spans="2:215" x14ac:dyDescent="0.2">
      <c r="B519" s="112"/>
      <c r="C519" s="1"/>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c r="BM519" s="69"/>
      <c r="BN519" s="69"/>
      <c r="BO519" s="69"/>
      <c r="BP519" s="69"/>
      <c r="BQ519" s="69"/>
      <c r="BR519" s="69"/>
      <c r="BS519" s="69"/>
      <c r="BT519" s="69"/>
      <c r="BU519" s="69"/>
      <c r="BV519" s="69"/>
      <c r="BW519" s="69"/>
      <c r="BX519" s="69"/>
      <c r="BY519" s="69"/>
      <c r="BZ519" s="69"/>
      <c r="CA519" s="69"/>
      <c r="CB519" s="69"/>
      <c r="CC519" s="69"/>
      <c r="CD519" s="69"/>
      <c r="CE519" s="69"/>
      <c r="CF519" s="69"/>
      <c r="CG519" s="69"/>
      <c r="CH519" s="69"/>
      <c r="CI519" s="69"/>
      <c r="CJ519" s="69"/>
      <c r="CK519" s="69"/>
      <c r="CL519" s="69"/>
      <c r="CM519" s="69"/>
      <c r="CN519" s="69"/>
      <c r="CO519" s="69"/>
      <c r="CP519" s="69"/>
      <c r="CQ519" s="69"/>
      <c r="CR519" s="69"/>
      <c r="CS519" s="69"/>
      <c r="CT519" s="69"/>
      <c r="CU519" s="69"/>
      <c r="CV519" s="111"/>
      <c r="CW519" s="111"/>
      <c r="CX519" s="111"/>
      <c r="CY519" s="111"/>
      <c r="CZ519" s="111"/>
      <c r="DA519" s="111"/>
      <c r="DB519" s="111"/>
      <c r="DC519" s="111"/>
      <c r="DD519" s="111"/>
      <c r="DE519" s="111"/>
      <c r="DF519" s="111"/>
      <c r="DG519" s="69"/>
      <c r="DH519" s="69"/>
      <c r="DI519" s="69"/>
      <c r="DJ519" s="69"/>
      <c r="DK519" s="69"/>
      <c r="DL519" s="69"/>
      <c r="DM519" s="69"/>
      <c r="DN519" s="69"/>
      <c r="DO519" s="69"/>
      <c r="DP519" s="69"/>
      <c r="DQ519" s="69"/>
      <c r="DR519" s="69"/>
      <c r="DS519" s="69"/>
      <c r="DT519" s="69"/>
      <c r="DU519" s="69"/>
      <c r="DV519" s="69"/>
      <c r="DW519" s="69"/>
      <c r="DX519" s="69"/>
      <c r="DY519" s="69"/>
      <c r="DZ519" s="69"/>
      <c r="EA519" s="69"/>
      <c r="EB519" s="69"/>
      <c r="EC519" s="69"/>
      <c r="ED519" s="69"/>
      <c r="EE519" s="69"/>
      <c r="EF519" s="69"/>
      <c r="EG519" s="69"/>
      <c r="EH519" s="69"/>
      <c r="EI519" s="69"/>
      <c r="EJ519" s="69"/>
      <c r="EK519" s="69"/>
      <c r="EL519" s="69"/>
      <c r="EM519" s="69"/>
      <c r="EN519" s="69"/>
      <c r="EO519" s="69"/>
      <c r="EP519" s="69"/>
      <c r="EQ519" s="69"/>
      <c r="ER519" s="69"/>
      <c r="ES519" s="69"/>
      <c r="ET519" s="69"/>
      <c r="EU519" s="69"/>
      <c r="EV519" s="69"/>
      <c r="EW519" s="69"/>
      <c r="EX519" s="69"/>
      <c r="EY519" s="69"/>
      <c r="EZ519" s="69"/>
      <c r="FA519" s="69"/>
      <c r="FB519" s="69"/>
      <c r="FC519" s="69"/>
      <c r="FD519" s="69"/>
      <c r="FE519" s="69"/>
      <c r="FF519" s="69"/>
      <c r="GV519" s="69"/>
      <c r="GW519" s="69"/>
      <c r="GX519" s="69"/>
      <c r="GY519" s="69"/>
      <c r="GZ519" s="69"/>
      <c r="HA519" s="69"/>
      <c r="HB519" s="69"/>
      <c r="HC519" s="69"/>
      <c r="HD519" s="69"/>
      <c r="HE519" s="69"/>
      <c r="HF519" s="69"/>
      <c r="HG519" s="69"/>
    </row>
    <row r="520" spans="2:215" hidden="1" x14ac:dyDescent="0.2">
      <c r="B520" s="43">
        <v>1</v>
      </c>
      <c r="C520" s="83">
        <f t="shared" ref="C520:C543" ca="1" si="45">C7-C34-C61-C88-C115-C142</f>
        <v>-18</v>
      </c>
      <c r="D520" s="84">
        <f t="shared" ref="D520:D544" ca="1" si="46">IF(C7&gt;0,C520/C7,0)</f>
        <v>-0.27692307692307694</v>
      </c>
      <c r="E520" s="113">
        <f ca="1">RANK(D520,$D$520:$D$543,1)</f>
        <v>5</v>
      </c>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c r="BM520" s="69"/>
      <c r="BN520" s="69"/>
      <c r="BO520" s="69"/>
      <c r="BP520" s="69"/>
      <c r="BQ520" s="69"/>
      <c r="BR520" s="69"/>
      <c r="BS520" s="69"/>
      <c r="BT520" s="69"/>
      <c r="BU520" s="69"/>
      <c r="BV520" s="69"/>
      <c r="BW520" s="69"/>
      <c r="BX520" s="69"/>
      <c r="BY520" s="69"/>
      <c r="BZ520" s="69"/>
      <c r="CA520" s="69"/>
      <c r="CB520" s="69"/>
      <c r="CC520" s="69"/>
      <c r="CD520" s="69"/>
      <c r="CE520" s="69"/>
      <c r="CF520" s="69"/>
      <c r="CG520" s="69"/>
      <c r="CH520" s="69"/>
      <c r="CI520" s="69"/>
      <c r="CJ520" s="69"/>
      <c r="CK520" s="69"/>
      <c r="CL520" s="69"/>
      <c r="CM520" s="69"/>
      <c r="CN520" s="69"/>
      <c r="CO520" s="69"/>
      <c r="CP520" s="69"/>
      <c r="CQ520" s="69"/>
      <c r="CR520" s="69"/>
      <c r="CS520" s="69"/>
      <c r="CT520" s="69"/>
      <c r="CU520" s="69"/>
      <c r="CV520" s="111"/>
      <c r="CW520" s="111"/>
      <c r="CX520" s="111"/>
      <c r="CY520" s="111"/>
      <c r="CZ520" s="111"/>
      <c r="DA520" s="111"/>
      <c r="DB520" s="111"/>
      <c r="DC520" s="111"/>
      <c r="DD520" s="111"/>
      <c r="DE520" s="111"/>
      <c r="DF520" s="111"/>
      <c r="DG520" s="69"/>
      <c r="DH520" s="69"/>
      <c r="DI520" s="69"/>
      <c r="DJ520" s="69"/>
      <c r="DK520" s="69"/>
      <c r="DL520" s="69"/>
      <c r="DM520" s="69"/>
      <c r="DN520" s="69"/>
      <c r="DO520" s="69"/>
      <c r="DP520" s="69"/>
      <c r="DQ520" s="69"/>
      <c r="DR520" s="69"/>
      <c r="DS520" s="69"/>
      <c r="DT520" s="69"/>
      <c r="DU520" s="69"/>
      <c r="DV520" s="69"/>
      <c r="DW520" s="69"/>
      <c r="DX520" s="69"/>
      <c r="DY520" s="69"/>
      <c r="DZ520" s="69"/>
      <c r="EA520" s="69"/>
      <c r="EB520" s="69"/>
      <c r="EC520" s="69"/>
      <c r="ED520" s="69"/>
      <c r="EE520" s="69"/>
      <c r="EF520" s="69"/>
      <c r="EG520" s="69"/>
      <c r="EH520" s="69"/>
      <c r="EI520" s="69"/>
      <c r="EJ520" s="69"/>
      <c r="EK520" s="69"/>
      <c r="EL520" s="69"/>
      <c r="EM520" s="69"/>
      <c r="EN520" s="69"/>
      <c r="EO520" s="69"/>
      <c r="EP520" s="69"/>
      <c r="EQ520" s="69"/>
      <c r="ER520" s="69"/>
      <c r="ES520" s="69"/>
      <c r="ET520" s="69"/>
      <c r="EU520" s="69"/>
      <c r="EV520" s="69"/>
      <c r="EW520" s="69"/>
      <c r="EX520" s="69"/>
      <c r="EY520" s="69"/>
      <c r="EZ520" s="69"/>
      <c r="FA520" s="69"/>
      <c r="FB520" s="69"/>
      <c r="FC520" s="69"/>
      <c r="FD520" s="69"/>
      <c r="FE520" s="69"/>
      <c r="FF520" s="69"/>
      <c r="GV520" s="69"/>
      <c r="GW520" s="69"/>
      <c r="GX520" s="69"/>
      <c r="GY520" s="69"/>
      <c r="GZ520" s="69"/>
      <c r="HA520" s="69"/>
      <c r="HB520" s="69"/>
      <c r="HC520" s="69"/>
      <c r="HD520" s="69"/>
      <c r="HE520" s="69"/>
      <c r="HF520" s="69"/>
      <c r="HG520" s="69"/>
    </row>
    <row r="521" spans="2:215" hidden="1" x14ac:dyDescent="0.2">
      <c r="B521" s="43">
        <v>2</v>
      </c>
      <c r="C521" s="83">
        <f t="shared" ca="1" si="45"/>
        <v>2</v>
      </c>
      <c r="D521" s="84">
        <f t="shared" ca="1" si="46"/>
        <v>0.14285714285714285</v>
      </c>
      <c r="E521" s="113">
        <f t="shared" ref="E521:E543" ca="1" si="47">RANK(D521,$D$520:$D$543,1)</f>
        <v>21</v>
      </c>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c r="BM521" s="69"/>
      <c r="BN521" s="69"/>
      <c r="BO521" s="69"/>
      <c r="BP521" s="69"/>
      <c r="BQ521" s="69"/>
      <c r="BR521" s="69"/>
      <c r="BS521" s="69"/>
      <c r="BT521" s="69"/>
      <c r="BU521" s="69"/>
      <c r="BV521" s="69"/>
      <c r="BW521" s="69"/>
      <c r="BX521" s="69"/>
      <c r="BY521" s="69"/>
      <c r="BZ521" s="69"/>
      <c r="CA521" s="69"/>
      <c r="CB521" s="69"/>
      <c r="CC521" s="69"/>
      <c r="CD521" s="69"/>
      <c r="CE521" s="69"/>
      <c r="CF521" s="69"/>
      <c r="CG521" s="69"/>
      <c r="CH521" s="69"/>
      <c r="CI521" s="69"/>
      <c r="CJ521" s="69"/>
      <c r="CK521" s="69"/>
      <c r="CL521" s="69"/>
      <c r="CM521" s="69"/>
      <c r="CN521" s="69"/>
      <c r="CO521" s="69"/>
      <c r="CP521" s="69"/>
      <c r="CQ521" s="69"/>
      <c r="CR521" s="69"/>
      <c r="CS521" s="69"/>
      <c r="CT521" s="69"/>
      <c r="CU521" s="69"/>
      <c r="CV521" s="111"/>
      <c r="CW521" s="111"/>
      <c r="CX521" s="111"/>
      <c r="CY521" s="111"/>
      <c r="CZ521" s="111"/>
      <c r="DA521" s="111"/>
      <c r="DB521" s="111"/>
      <c r="DC521" s="111"/>
      <c r="DD521" s="111"/>
      <c r="DE521" s="111"/>
      <c r="DF521" s="111"/>
      <c r="DG521" s="69"/>
      <c r="DH521" s="69"/>
      <c r="DI521" s="69"/>
      <c r="DJ521" s="69"/>
      <c r="DK521" s="69"/>
      <c r="DL521" s="69"/>
      <c r="DM521" s="69"/>
      <c r="DN521" s="69"/>
      <c r="DO521" s="69"/>
      <c r="DP521" s="69"/>
      <c r="DQ521" s="69"/>
      <c r="DR521" s="69"/>
      <c r="DS521" s="69"/>
      <c r="DT521" s="69"/>
      <c r="DU521" s="69"/>
      <c r="DV521" s="69"/>
      <c r="DW521" s="69"/>
      <c r="DX521" s="69"/>
      <c r="DY521" s="69"/>
      <c r="DZ521" s="69"/>
      <c r="EA521" s="69"/>
      <c r="EB521" s="69"/>
      <c r="EC521" s="69"/>
      <c r="ED521" s="69"/>
      <c r="EE521" s="69"/>
      <c r="EF521" s="69"/>
      <c r="EG521" s="69"/>
      <c r="EH521" s="69"/>
      <c r="EI521" s="69"/>
      <c r="EJ521" s="69"/>
      <c r="EK521" s="69"/>
      <c r="EL521" s="69"/>
      <c r="EM521" s="69"/>
      <c r="EN521" s="69"/>
      <c r="EO521" s="69"/>
      <c r="EP521" s="69"/>
      <c r="EQ521" s="69"/>
      <c r="ER521" s="69"/>
      <c r="ES521" s="69"/>
      <c r="ET521" s="69"/>
      <c r="EU521" s="69"/>
      <c r="EV521" s="69"/>
      <c r="EW521" s="69"/>
      <c r="EX521" s="69"/>
      <c r="EY521" s="69"/>
      <c r="EZ521" s="69"/>
      <c r="FA521" s="69"/>
      <c r="FB521" s="69"/>
      <c r="FC521" s="69"/>
      <c r="FD521" s="69"/>
      <c r="FE521" s="69"/>
      <c r="FF521" s="69"/>
      <c r="GV521" s="69"/>
      <c r="GW521" s="69"/>
      <c r="GX521" s="69"/>
      <c r="GY521" s="69"/>
      <c r="GZ521" s="69"/>
      <c r="HA521" s="69"/>
      <c r="HB521" s="69"/>
      <c r="HC521" s="69"/>
      <c r="HD521" s="69"/>
      <c r="HE521" s="69"/>
      <c r="HF521" s="69"/>
      <c r="HG521" s="69"/>
    </row>
    <row r="522" spans="2:215" hidden="1" x14ac:dyDescent="0.2">
      <c r="B522" s="43">
        <v>3</v>
      </c>
      <c r="C522" s="83">
        <f t="shared" ca="1" si="45"/>
        <v>-9</v>
      </c>
      <c r="D522" s="84">
        <f t="shared" ca="1" si="46"/>
        <v>-0.81818181818181823</v>
      </c>
      <c r="E522" s="113">
        <f t="shared" ca="1" si="47"/>
        <v>2</v>
      </c>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c r="BM522" s="69"/>
      <c r="BN522" s="69"/>
      <c r="BO522" s="69"/>
      <c r="BP522" s="69"/>
      <c r="BQ522" s="69"/>
      <c r="BR522" s="69"/>
      <c r="BS522" s="69"/>
      <c r="BT522" s="69"/>
      <c r="BU522" s="69"/>
      <c r="BV522" s="69"/>
      <c r="BW522" s="69"/>
      <c r="BX522" s="69"/>
      <c r="BY522" s="69"/>
      <c r="BZ522" s="69"/>
      <c r="CA522" s="69"/>
      <c r="CB522" s="69"/>
      <c r="CC522" s="69"/>
      <c r="CD522" s="69"/>
      <c r="CE522" s="69"/>
      <c r="CF522" s="69"/>
      <c r="CG522" s="69"/>
      <c r="CH522" s="69"/>
      <c r="CI522" s="69"/>
      <c r="CJ522" s="69"/>
      <c r="CK522" s="69"/>
      <c r="CL522" s="69"/>
      <c r="CM522" s="69"/>
      <c r="CN522" s="69"/>
      <c r="CO522" s="69"/>
      <c r="CP522" s="69"/>
      <c r="CQ522" s="69"/>
      <c r="CR522" s="69"/>
      <c r="CS522" s="69"/>
      <c r="CT522" s="69"/>
      <c r="CU522" s="69"/>
      <c r="CV522" s="111"/>
      <c r="CW522" s="111"/>
      <c r="CX522" s="111"/>
      <c r="CY522" s="111"/>
      <c r="CZ522" s="111"/>
      <c r="DA522" s="111"/>
      <c r="DB522" s="111"/>
      <c r="DC522" s="111"/>
      <c r="DD522" s="111"/>
      <c r="DE522" s="111"/>
      <c r="DF522" s="111"/>
      <c r="DG522" s="69"/>
      <c r="DH522" s="69"/>
      <c r="DI522" s="69"/>
      <c r="DJ522" s="69"/>
      <c r="DK522" s="69"/>
      <c r="DL522" s="69"/>
      <c r="DM522" s="69"/>
      <c r="DN522" s="69"/>
      <c r="DO522" s="69"/>
      <c r="DP522" s="69"/>
      <c r="DQ522" s="69"/>
      <c r="DR522" s="69"/>
      <c r="DS522" s="69"/>
      <c r="DT522" s="69"/>
      <c r="DU522" s="69"/>
      <c r="DV522" s="69"/>
      <c r="DW522" s="69"/>
      <c r="DX522" s="69"/>
      <c r="DY522" s="69"/>
      <c r="DZ522" s="69"/>
      <c r="EA522" s="69"/>
      <c r="EB522" s="69"/>
      <c r="EC522" s="69"/>
      <c r="ED522" s="69"/>
      <c r="EE522" s="69"/>
      <c r="EF522" s="69"/>
      <c r="EG522" s="69"/>
      <c r="EH522" s="69"/>
      <c r="EI522" s="69"/>
      <c r="EJ522" s="69"/>
      <c r="EK522" s="69"/>
      <c r="EL522" s="69"/>
      <c r="EM522" s="69"/>
      <c r="EN522" s="69"/>
      <c r="EO522" s="69"/>
      <c r="EP522" s="69"/>
      <c r="EQ522" s="69"/>
      <c r="ER522" s="69"/>
      <c r="ES522" s="69"/>
      <c r="ET522" s="69"/>
      <c r="EU522" s="69"/>
      <c r="EV522" s="69"/>
      <c r="EW522" s="69"/>
      <c r="EX522" s="69"/>
      <c r="EY522" s="69"/>
      <c r="EZ522" s="69"/>
      <c r="FA522" s="69"/>
      <c r="FB522" s="69"/>
      <c r="FC522" s="69"/>
      <c r="FD522" s="69"/>
      <c r="FE522" s="69"/>
      <c r="FF522" s="69"/>
      <c r="GV522" s="69"/>
      <c r="GW522" s="69"/>
      <c r="GX522" s="69"/>
      <c r="GY522" s="69"/>
      <c r="GZ522" s="69"/>
      <c r="HA522" s="69"/>
      <c r="HB522" s="69"/>
      <c r="HC522" s="69"/>
      <c r="HD522" s="69"/>
      <c r="HE522" s="69"/>
      <c r="HF522" s="69"/>
      <c r="HG522" s="69"/>
    </row>
    <row r="523" spans="2:215" hidden="1" x14ac:dyDescent="0.2">
      <c r="B523" s="43">
        <v>4</v>
      </c>
      <c r="C523" s="83">
        <f t="shared" ca="1" si="45"/>
        <v>-2</v>
      </c>
      <c r="D523" s="84">
        <f t="shared" ca="1" si="46"/>
        <v>-0.1111111111111111</v>
      </c>
      <c r="E523" s="113">
        <f t="shared" ca="1" si="47"/>
        <v>11</v>
      </c>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c r="BM523" s="69"/>
      <c r="BN523" s="69"/>
      <c r="BO523" s="69"/>
      <c r="BP523" s="69"/>
      <c r="BQ523" s="69"/>
      <c r="BR523" s="69"/>
      <c r="BS523" s="69"/>
      <c r="BT523" s="69"/>
      <c r="BU523" s="69"/>
      <c r="BV523" s="69"/>
      <c r="BW523" s="69"/>
      <c r="BX523" s="69"/>
      <c r="BY523" s="69"/>
      <c r="BZ523" s="69"/>
      <c r="CA523" s="69"/>
      <c r="CB523" s="69"/>
      <c r="CC523" s="69"/>
      <c r="CD523" s="69"/>
      <c r="CE523" s="69"/>
      <c r="CF523" s="69"/>
      <c r="CG523" s="69"/>
      <c r="CH523" s="69"/>
      <c r="CI523" s="69"/>
      <c r="CJ523" s="69"/>
      <c r="CK523" s="69"/>
      <c r="CL523" s="69"/>
      <c r="CM523" s="69"/>
      <c r="CN523" s="69"/>
      <c r="CO523" s="69"/>
      <c r="CP523" s="69"/>
      <c r="CQ523" s="69"/>
      <c r="CR523" s="69"/>
      <c r="CS523" s="69"/>
      <c r="CT523" s="69"/>
      <c r="CU523" s="69"/>
      <c r="CV523" s="111"/>
      <c r="CW523" s="111"/>
      <c r="CX523" s="111"/>
      <c r="CY523" s="111"/>
      <c r="CZ523" s="111"/>
      <c r="DA523" s="111"/>
      <c r="DB523" s="111"/>
      <c r="DC523" s="111"/>
      <c r="DD523" s="111"/>
      <c r="DE523" s="111"/>
      <c r="DF523" s="111"/>
      <c r="DG523" s="69"/>
      <c r="DH523" s="69"/>
      <c r="DI523" s="69"/>
      <c r="DJ523" s="69"/>
      <c r="DK523" s="69"/>
      <c r="DL523" s="69"/>
      <c r="DM523" s="69"/>
      <c r="DN523" s="69"/>
      <c r="DO523" s="69"/>
      <c r="DP523" s="69"/>
      <c r="DQ523" s="69"/>
      <c r="DR523" s="69"/>
      <c r="DS523" s="69"/>
      <c r="DT523" s="69"/>
      <c r="DU523" s="69"/>
      <c r="DV523" s="69"/>
      <c r="DW523" s="69"/>
      <c r="DX523" s="69"/>
      <c r="DY523" s="69"/>
      <c r="DZ523" s="69"/>
      <c r="EA523" s="69"/>
      <c r="EB523" s="69"/>
      <c r="EC523" s="69"/>
      <c r="ED523" s="69"/>
      <c r="EE523" s="69"/>
      <c r="EF523" s="69"/>
      <c r="EG523" s="69"/>
      <c r="EH523" s="69"/>
      <c r="EI523" s="69"/>
      <c r="EJ523" s="69"/>
      <c r="EK523" s="69"/>
      <c r="EL523" s="69"/>
      <c r="EM523" s="69"/>
      <c r="EN523" s="69"/>
      <c r="EO523" s="69"/>
      <c r="EP523" s="69"/>
      <c r="EQ523" s="69"/>
      <c r="ER523" s="69"/>
      <c r="ES523" s="69"/>
      <c r="ET523" s="69"/>
      <c r="EU523" s="69"/>
      <c r="EV523" s="69"/>
      <c r="EW523" s="69"/>
      <c r="EX523" s="69"/>
      <c r="EY523" s="69"/>
      <c r="EZ523" s="69"/>
      <c r="FA523" s="69"/>
      <c r="FB523" s="69"/>
      <c r="FC523" s="69"/>
      <c r="FD523" s="69"/>
      <c r="FE523" s="69"/>
      <c r="FF523" s="69"/>
      <c r="GV523" s="69"/>
      <c r="GW523" s="69"/>
      <c r="GX523" s="69"/>
      <c r="GY523" s="69"/>
      <c r="GZ523" s="69"/>
      <c r="HA523" s="69"/>
      <c r="HB523" s="69"/>
      <c r="HC523" s="69"/>
      <c r="HD523" s="69"/>
      <c r="HE523" s="69"/>
      <c r="HF523" s="69"/>
      <c r="HG523" s="69"/>
    </row>
    <row r="524" spans="2:215" hidden="1" x14ac:dyDescent="0.2">
      <c r="B524" s="43">
        <v>5</v>
      </c>
      <c r="C524" s="66">
        <f t="shared" ca="1" si="45"/>
        <v>-3</v>
      </c>
      <c r="D524" s="67">
        <f t="shared" ca="1" si="46"/>
        <v>-6.9767441860465115E-2</v>
      </c>
      <c r="E524" s="114">
        <f t="shared" ca="1" si="47"/>
        <v>12</v>
      </c>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c r="BM524" s="69"/>
      <c r="BN524" s="69"/>
      <c r="BO524" s="69"/>
      <c r="BP524" s="69"/>
      <c r="BQ524" s="69"/>
      <c r="BR524" s="69"/>
      <c r="BS524" s="69"/>
      <c r="BT524" s="69"/>
      <c r="BU524" s="69"/>
      <c r="BV524" s="69"/>
      <c r="BW524" s="69"/>
      <c r="BX524" s="69"/>
      <c r="BY524" s="69"/>
      <c r="BZ524" s="69"/>
      <c r="CA524" s="69"/>
      <c r="CB524" s="69"/>
      <c r="CC524" s="69"/>
      <c r="CD524" s="69"/>
      <c r="CE524" s="69"/>
      <c r="CF524" s="69"/>
      <c r="CG524" s="69"/>
      <c r="CH524" s="69"/>
      <c r="CI524" s="69"/>
      <c r="CJ524" s="69"/>
      <c r="CK524" s="69"/>
      <c r="CL524" s="69"/>
      <c r="CM524" s="69"/>
      <c r="CN524" s="69"/>
      <c r="CO524" s="69"/>
      <c r="CP524" s="69"/>
      <c r="CQ524" s="69"/>
      <c r="CR524" s="69"/>
      <c r="CS524" s="69"/>
      <c r="CT524" s="69"/>
      <c r="CU524" s="69"/>
      <c r="CV524" s="111"/>
      <c r="CW524" s="111"/>
      <c r="CX524" s="111"/>
      <c r="CY524" s="111"/>
      <c r="CZ524" s="111"/>
      <c r="DA524" s="111"/>
      <c r="DB524" s="111"/>
      <c r="DC524" s="111"/>
      <c r="DD524" s="111"/>
      <c r="DE524" s="111"/>
      <c r="DF524" s="111"/>
      <c r="DG524" s="69"/>
      <c r="DH524" s="69"/>
      <c r="DI524" s="69"/>
      <c r="DJ524" s="69"/>
      <c r="DK524" s="69"/>
      <c r="DL524" s="69"/>
      <c r="DM524" s="69"/>
      <c r="DN524" s="69"/>
      <c r="DO524" s="69"/>
      <c r="DP524" s="69"/>
      <c r="DQ524" s="69"/>
      <c r="DR524" s="69"/>
      <c r="DS524" s="69"/>
      <c r="DT524" s="69"/>
      <c r="DU524" s="69"/>
      <c r="DV524" s="69"/>
      <c r="DW524" s="69"/>
      <c r="DX524" s="69"/>
      <c r="DY524" s="69"/>
      <c r="DZ524" s="69"/>
      <c r="EA524" s="69"/>
      <c r="EB524" s="69"/>
      <c r="EC524" s="69"/>
      <c r="ED524" s="69"/>
      <c r="EE524" s="69"/>
      <c r="EF524" s="69"/>
      <c r="EG524" s="69"/>
      <c r="EH524" s="69"/>
      <c r="EI524" s="69"/>
      <c r="EJ524" s="69"/>
      <c r="EK524" s="69"/>
      <c r="EL524" s="69"/>
      <c r="EM524" s="69"/>
      <c r="EN524" s="69"/>
      <c r="EO524" s="69"/>
      <c r="EP524" s="69"/>
      <c r="EQ524" s="69"/>
      <c r="ER524" s="69"/>
      <c r="ES524" s="69"/>
      <c r="ET524" s="69"/>
      <c r="EU524" s="69"/>
      <c r="EV524" s="69"/>
      <c r="EW524" s="69"/>
      <c r="EX524" s="69"/>
      <c r="EY524" s="69"/>
      <c r="EZ524" s="69"/>
      <c r="FA524" s="69"/>
      <c r="FB524" s="69"/>
      <c r="FC524" s="69"/>
      <c r="FD524" s="69"/>
      <c r="FE524" s="69"/>
      <c r="FF524" s="69"/>
      <c r="GV524" s="69"/>
      <c r="GW524" s="69"/>
      <c r="GX524" s="69"/>
      <c r="GY524" s="69"/>
      <c r="GZ524" s="69"/>
      <c r="HA524" s="69"/>
      <c r="HB524" s="69"/>
      <c r="HC524" s="69"/>
      <c r="HD524" s="69"/>
      <c r="HE524" s="69"/>
      <c r="HF524" s="69"/>
      <c r="HG524" s="69"/>
    </row>
    <row r="525" spans="2:215" hidden="1" x14ac:dyDescent="0.2">
      <c r="B525" s="43">
        <v>6</v>
      </c>
      <c r="C525" s="66">
        <f t="shared" ca="1" si="45"/>
        <v>3</v>
      </c>
      <c r="D525" s="67">
        <f t="shared" ca="1" si="46"/>
        <v>0.17647058823529413</v>
      </c>
      <c r="E525" s="114">
        <f t="shared" ca="1" si="47"/>
        <v>22</v>
      </c>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c r="BM525" s="69"/>
      <c r="BN525" s="69"/>
      <c r="BO525" s="69"/>
      <c r="BP525" s="69"/>
      <c r="BQ525" s="69"/>
      <c r="BR525" s="69"/>
      <c r="BS525" s="69"/>
      <c r="BT525" s="69"/>
      <c r="BU525" s="69"/>
      <c r="BV525" s="69"/>
      <c r="BW525" s="69"/>
      <c r="BX525" s="69"/>
      <c r="BY525" s="69"/>
      <c r="BZ525" s="69"/>
      <c r="CA525" s="69"/>
      <c r="CB525" s="69"/>
      <c r="CC525" s="69"/>
      <c r="CD525" s="69"/>
      <c r="CE525" s="69"/>
      <c r="CF525" s="69"/>
      <c r="CG525" s="69"/>
      <c r="CH525" s="69"/>
      <c r="CI525" s="69"/>
      <c r="CJ525" s="69"/>
      <c r="CK525" s="69"/>
      <c r="CL525" s="69"/>
      <c r="CM525" s="69"/>
      <c r="CN525" s="69"/>
      <c r="CO525" s="69"/>
      <c r="CP525" s="69"/>
      <c r="CQ525" s="69"/>
      <c r="CR525" s="69"/>
      <c r="CS525" s="69"/>
      <c r="CT525" s="69"/>
      <c r="CU525" s="69"/>
      <c r="CV525" s="111"/>
      <c r="CW525" s="111"/>
      <c r="CX525" s="111"/>
      <c r="CY525" s="111"/>
      <c r="CZ525" s="111"/>
      <c r="DA525" s="111"/>
      <c r="DB525" s="111"/>
      <c r="DC525" s="111"/>
      <c r="DD525" s="111"/>
      <c r="DE525" s="111"/>
      <c r="DF525" s="111"/>
      <c r="DG525" s="69"/>
      <c r="DH525" s="69"/>
      <c r="DI525" s="69"/>
      <c r="DJ525" s="69"/>
      <c r="DK525" s="69"/>
      <c r="DL525" s="69"/>
      <c r="DM525" s="69"/>
      <c r="DN525" s="69"/>
      <c r="DO525" s="69"/>
      <c r="DP525" s="69"/>
      <c r="DQ525" s="69"/>
      <c r="DR525" s="69"/>
      <c r="DS525" s="69"/>
      <c r="DT525" s="69"/>
      <c r="DU525" s="69"/>
      <c r="DV525" s="69"/>
      <c r="DW525" s="69"/>
      <c r="DX525" s="69"/>
      <c r="DY525" s="69"/>
      <c r="DZ525" s="69"/>
      <c r="EA525" s="69"/>
      <c r="EB525" s="69"/>
      <c r="EC525" s="69"/>
      <c r="ED525" s="69"/>
      <c r="EE525" s="69"/>
      <c r="EF525" s="69"/>
      <c r="EG525" s="69"/>
      <c r="EH525" s="69"/>
      <c r="EI525" s="69"/>
      <c r="EJ525" s="69"/>
      <c r="EK525" s="69"/>
      <c r="EL525" s="69"/>
      <c r="EM525" s="69"/>
      <c r="EN525" s="69"/>
      <c r="EO525" s="69"/>
      <c r="EP525" s="69"/>
      <c r="EQ525" s="69"/>
      <c r="ER525" s="69"/>
      <c r="ES525" s="69"/>
      <c r="ET525" s="69"/>
      <c r="EU525" s="69"/>
      <c r="EV525" s="69"/>
      <c r="EW525" s="69"/>
      <c r="EX525" s="69"/>
      <c r="EY525" s="69"/>
      <c r="EZ525" s="69"/>
      <c r="FA525" s="69"/>
      <c r="FB525" s="69"/>
      <c r="FC525" s="69"/>
      <c r="FD525" s="69"/>
      <c r="FE525" s="69"/>
      <c r="FF525" s="69"/>
      <c r="GV525" s="69"/>
      <c r="GW525" s="69"/>
      <c r="GX525" s="69"/>
      <c r="GY525" s="69"/>
      <c r="GZ525" s="69"/>
      <c r="HA525" s="69"/>
      <c r="HB525" s="69"/>
      <c r="HC525" s="69"/>
      <c r="HD525" s="69"/>
      <c r="HE525" s="69"/>
      <c r="HF525" s="69"/>
      <c r="HG525" s="69"/>
    </row>
    <row r="526" spans="2:215" hidden="1" x14ac:dyDescent="0.2">
      <c r="B526" s="43">
        <v>7</v>
      </c>
      <c r="C526" s="66">
        <f t="shared" ca="1" si="45"/>
        <v>-6</v>
      </c>
      <c r="D526" s="67">
        <f t="shared" ca="1" si="46"/>
        <v>-0.24</v>
      </c>
      <c r="E526" s="114">
        <f t="shared" ca="1" si="47"/>
        <v>7</v>
      </c>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c r="BM526" s="69"/>
      <c r="BN526" s="69"/>
      <c r="BO526" s="69"/>
      <c r="BP526" s="69"/>
      <c r="BQ526" s="69"/>
      <c r="BR526" s="69"/>
      <c r="BS526" s="69"/>
      <c r="BT526" s="69"/>
      <c r="BU526" s="69"/>
      <c r="BV526" s="69"/>
      <c r="BW526" s="69"/>
      <c r="BX526" s="69"/>
      <c r="BY526" s="69"/>
      <c r="BZ526" s="69"/>
      <c r="CA526" s="69"/>
      <c r="CB526" s="69"/>
      <c r="CC526" s="69"/>
      <c r="CD526" s="69"/>
      <c r="CE526" s="69"/>
      <c r="CF526" s="69"/>
      <c r="CG526" s="69"/>
      <c r="CH526" s="69"/>
      <c r="CI526" s="69"/>
      <c r="CJ526" s="69"/>
      <c r="CK526" s="69"/>
      <c r="CL526" s="69"/>
      <c r="CM526" s="69"/>
      <c r="CN526" s="69"/>
      <c r="CO526" s="69"/>
      <c r="CP526" s="69"/>
      <c r="CQ526" s="69"/>
      <c r="CR526" s="69"/>
      <c r="CS526" s="69"/>
      <c r="CT526" s="69"/>
      <c r="CU526" s="69"/>
      <c r="CV526" s="111"/>
      <c r="CW526" s="111"/>
      <c r="CX526" s="111"/>
      <c r="CY526" s="111"/>
      <c r="CZ526" s="111"/>
      <c r="DA526" s="111"/>
      <c r="DB526" s="111"/>
      <c r="DC526" s="111"/>
      <c r="DD526" s="111"/>
      <c r="DE526" s="111"/>
      <c r="DF526" s="111"/>
      <c r="DG526" s="69"/>
      <c r="DH526" s="69"/>
      <c r="DI526" s="69"/>
      <c r="DJ526" s="69"/>
      <c r="DK526" s="69"/>
      <c r="DL526" s="69"/>
      <c r="DM526" s="69"/>
      <c r="DN526" s="69"/>
      <c r="DO526" s="69"/>
      <c r="DP526" s="69"/>
      <c r="DQ526" s="69"/>
      <c r="DR526" s="69"/>
      <c r="DS526" s="69"/>
      <c r="DT526" s="69"/>
      <c r="DU526" s="69"/>
      <c r="DV526" s="69"/>
      <c r="DW526" s="69"/>
      <c r="DX526" s="69"/>
      <c r="DY526" s="69"/>
      <c r="DZ526" s="69"/>
      <c r="EA526" s="69"/>
      <c r="EB526" s="69"/>
      <c r="EC526" s="69"/>
      <c r="ED526" s="69"/>
      <c r="EE526" s="69"/>
      <c r="EF526" s="69"/>
      <c r="EG526" s="69"/>
      <c r="EH526" s="69"/>
      <c r="EI526" s="69"/>
      <c r="EJ526" s="69"/>
      <c r="EK526" s="69"/>
      <c r="EL526" s="69"/>
      <c r="EM526" s="69"/>
      <c r="EN526" s="69"/>
      <c r="EO526" s="69"/>
      <c r="EP526" s="69"/>
      <c r="EQ526" s="69"/>
      <c r="ER526" s="69"/>
      <c r="ES526" s="69"/>
      <c r="ET526" s="69"/>
      <c r="EU526" s="69"/>
      <c r="EV526" s="69"/>
      <c r="EW526" s="69"/>
      <c r="EX526" s="69"/>
      <c r="EY526" s="69"/>
      <c r="EZ526" s="69"/>
      <c r="FA526" s="69"/>
      <c r="FB526" s="69"/>
      <c r="FC526" s="69"/>
      <c r="FD526" s="69"/>
      <c r="FE526" s="69"/>
      <c r="FF526" s="69"/>
      <c r="GV526" s="69"/>
      <c r="GW526" s="69"/>
      <c r="GX526" s="69"/>
      <c r="GY526" s="69"/>
      <c r="GZ526" s="69"/>
      <c r="HA526" s="69"/>
      <c r="HB526" s="69"/>
      <c r="HC526" s="69"/>
      <c r="HD526" s="69"/>
      <c r="HE526" s="69"/>
      <c r="HF526" s="69"/>
      <c r="HG526" s="69"/>
    </row>
    <row r="527" spans="2:215" hidden="1" x14ac:dyDescent="0.2">
      <c r="B527" s="43">
        <v>8</v>
      </c>
      <c r="C527" s="66">
        <f t="shared" ca="1" si="45"/>
        <v>-62</v>
      </c>
      <c r="D527" s="67">
        <f t="shared" ca="1" si="46"/>
        <v>-0.24124513618677043</v>
      </c>
      <c r="E527" s="114">
        <f t="shared" ca="1" si="47"/>
        <v>6</v>
      </c>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c r="BM527" s="69"/>
      <c r="BN527" s="69"/>
      <c r="BO527" s="69"/>
      <c r="BP527" s="69"/>
      <c r="BQ527" s="69"/>
      <c r="BR527" s="69"/>
      <c r="BS527" s="69"/>
      <c r="BT527" s="69"/>
      <c r="BU527" s="69"/>
      <c r="BV527" s="69"/>
      <c r="BW527" s="69"/>
      <c r="BX527" s="69"/>
      <c r="BY527" s="69"/>
      <c r="BZ527" s="69"/>
      <c r="CA527" s="69"/>
      <c r="CB527" s="69"/>
      <c r="CC527" s="69"/>
      <c r="CD527" s="69"/>
      <c r="CE527" s="69"/>
      <c r="CF527" s="69"/>
      <c r="CG527" s="69"/>
      <c r="CH527" s="69"/>
      <c r="CI527" s="69"/>
      <c r="CJ527" s="69"/>
      <c r="CK527" s="69"/>
      <c r="CL527" s="69"/>
      <c r="CM527" s="69"/>
      <c r="CN527" s="69"/>
      <c r="CO527" s="69"/>
      <c r="CP527" s="69"/>
      <c r="CQ527" s="69"/>
      <c r="CR527" s="69"/>
      <c r="CS527" s="69"/>
      <c r="CT527" s="69"/>
      <c r="CU527" s="69"/>
      <c r="CV527" s="111"/>
      <c r="CW527" s="111"/>
      <c r="CX527" s="111"/>
      <c r="CY527" s="111"/>
      <c r="CZ527" s="111"/>
      <c r="DA527" s="111"/>
      <c r="DB527" s="111"/>
      <c r="DC527" s="111"/>
      <c r="DD527" s="111"/>
      <c r="DE527" s="111"/>
      <c r="DF527" s="111"/>
      <c r="DG527" s="69"/>
      <c r="DH527" s="69"/>
      <c r="DI527" s="69"/>
      <c r="DJ527" s="69"/>
      <c r="DK527" s="69"/>
      <c r="DL527" s="69"/>
      <c r="DM527" s="69"/>
      <c r="DN527" s="69"/>
      <c r="DO527" s="69"/>
      <c r="DP527" s="69"/>
      <c r="DQ527" s="69"/>
      <c r="DR527" s="69"/>
      <c r="DS527" s="69"/>
      <c r="DT527" s="69"/>
      <c r="DU527" s="69"/>
      <c r="DV527" s="69"/>
      <c r="DW527" s="69"/>
      <c r="DX527" s="69"/>
      <c r="DY527" s="69"/>
      <c r="DZ527" s="69"/>
      <c r="EA527" s="69"/>
      <c r="EB527" s="69"/>
      <c r="EC527" s="69"/>
      <c r="ED527" s="69"/>
      <c r="EE527" s="69"/>
      <c r="EF527" s="69"/>
      <c r="EG527" s="69"/>
      <c r="EH527" s="69"/>
      <c r="EI527" s="69"/>
      <c r="EJ527" s="69"/>
      <c r="EK527" s="69"/>
      <c r="EL527" s="69"/>
      <c r="EM527" s="69"/>
      <c r="EN527" s="69"/>
      <c r="EO527" s="69"/>
      <c r="EP527" s="69"/>
      <c r="EQ527" s="69"/>
      <c r="ER527" s="69"/>
      <c r="ES527" s="69"/>
      <c r="ET527" s="69"/>
      <c r="EU527" s="69"/>
      <c r="EV527" s="69"/>
      <c r="EW527" s="69"/>
      <c r="EX527" s="69"/>
      <c r="EY527" s="69"/>
      <c r="EZ527" s="69"/>
      <c r="FA527" s="69"/>
      <c r="FB527" s="69"/>
      <c r="FC527" s="69"/>
      <c r="FD527" s="69"/>
      <c r="FE527" s="69"/>
      <c r="FF527" s="69"/>
      <c r="GV527" s="69"/>
      <c r="GW527" s="69"/>
      <c r="GX527" s="69"/>
      <c r="GY527" s="69"/>
      <c r="GZ527" s="69"/>
      <c r="HA527" s="69"/>
      <c r="HB527" s="69"/>
      <c r="HC527" s="69"/>
      <c r="HD527" s="69"/>
      <c r="HE527" s="69"/>
      <c r="HF527" s="69"/>
      <c r="HG527" s="69"/>
    </row>
    <row r="528" spans="2:215" hidden="1" x14ac:dyDescent="0.2">
      <c r="B528" s="43">
        <v>9</v>
      </c>
      <c r="C528" s="66">
        <f t="shared" ca="1" si="45"/>
        <v>-15</v>
      </c>
      <c r="D528" s="67">
        <f t="shared" ca="1" si="46"/>
        <v>-0.55555555555555558</v>
      </c>
      <c r="E528" s="114">
        <f t="shared" ca="1" si="47"/>
        <v>3</v>
      </c>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c r="BM528" s="69"/>
      <c r="BN528" s="69"/>
      <c r="BO528" s="69"/>
      <c r="BP528" s="69"/>
      <c r="BQ528" s="69"/>
      <c r="BR528" s="69"/>
      <c r="BS528" s="69"/>
      <c r="BT528" s="69"/>
      <c r="BU528" s="69"/>
      <c r="BV528" s="69"/>
      <c r="BW528" s="69"/>
      <c r="BX528" s="69"/>
      <c r="BY528" s="69"/>
      <c r="BZ528" s="69"/>
      <c r="CA528" s="69"/>
      <c r="CB528" s="69"/>
      <c r="CC528" s="69"/>
      <c r="CD528" s="69"/>
      <c r="CE528" s="69"/>
      <c r="CF528" s="69"/>
      <c r="CG528" s="69"/>
      <c r="CH528" s="69"/>
      <c r="CI528" s="69"/>
      <c r="CJ528" s="69"/>
      <c r="CK528" s="69"/>
      <c r="CL528" s="69"/>
      <c r="CM528" s="69"/>
      <c r="CN528" s="69"/>
      <c r="CO528" s="69"/>
      <c r="CP528" s="69"/>
      <c r="CQ528" s="69"/>
      <c r="CR528" s="69"/>
      <c r="CS528" s="69"/>
      <c r="CT528" s="69"/>
      <c r="CU528" s="69"/>
      <c r="CV528" s="111"/>
      <c r="CW528" s="111"/>
      <c r="CX528" s="111"/>
      <c r="CY528" s="111"/>
      <c r="CZ528" s="111"/>
      <c r="DA528" s="111"/>
      <c r="DB528" s="111"/>
      <c r="DC528" s="111"/>
      <c r="DD528" s="111"/>
      <c r="DE528" s="111"/>
      <c r="DF528" s="111"/>
      <c r="DG528" s="69"/>
      <c r="DH528" s="69"/>
      <c r="DI528" s="69"/>
      <c r="DJ528" s="69"/>
      <c r="DK528" s="69"/>
      <c r="DL528" s="69"/>
      <c r="DM528" s="69"/>
      <c r="DN528" s="69"/>
      <c r="DO528" s="69"/>
      <c r="DP528" s="69"/>
      <c r="DQ528" s="69"/>
      <c r="DR528" s="69"/>
      <c r="DS528" s="69"/>
      <c r="DT528" s="69"/>
      <c r="DU528" s="69"/>
      <c r="DV528" s="69"/>
      <c r="DW528" s="69"/>
      <c r="DX528" s="69"/>
      <c r="DY528" s="69"/>
      <c r="DZ528" s="69"/>
      <c r="EA528" s="69"/>
      <c r="EB528" s="69"/>
      <c r="EC528" s="69"/>
      <c r="ED528" s="69"/>
      <c r="EE528" s="69"/>
      <c r="EF528" s="69"/>
      <c r="EG528" s="69"/>
      <c r="EH528" s="69"/>
      <c r="EI528" s="69"/>
      <c r="EJ528" s="69"/>
      <c r="EK528" s="69"/>
      <c r="EL528" s="69"/>
      <c r="EM528" s="69"/>
      <c r="EN528" s="69"/>
      <c r="EO528" s="69"/>
      <c r="EP528" s="69"/>
      <c r="EQ528" s="69"/>
      <c r="ER528" s="69"/>
      <c r="ES528" s="69"/>
      <c r="ET528" s="69"/>
      <c r="EU528" s="69"/>
      <c r="EV528" s="69"/>
      <c r="EW528" s="69"/>
      <c r="EX528" s="69"/>
      <c r="EY528" s="69"/>
      <c r="EZ528" s="69"/>
      <c r="FA528" s="69"/>
      <c r="FB528" s="69"/>
      <c r="FC528" s="69"/>
      <c r="FD528" s="69"/>
      <c r="FE528" s="69"/>
      <c r="FF528" s="69"/>
      <c r="GV528" s="69"/>
      <c r="GW528" s="69"/>
      <c r="GX528" s="69"/>
      <c r="GY528" s="69"/>
      <c r="GZ528" s="69"/>
      <c r="HA528" s="69"/>
      <c r="HB528" s="69"/>
      <c r="HC528" s="69"/>
      <c r="HD528" s="69"/>
      <c r="HE528" s="69"/>
      <c r="HF528" s="69"/>
      <c r="HG528" s="69"/>
    </row>
    <row r="529" spans="2:215" hidden="1" x14ac:dyDescent="0.2">
      <c r="B529" s="43">
        <v>10</v>
      </c>
      <c r="C529" s="66">
        <f t="shared" ca="1" si="45"/>
        <v>-21</v>
      </c>
      <c r="D529" s="67">
        <f t="shared" ca="1" si="46"/>
        <v>-0.29166666666666669</v>
      </c>
      <c r="E529" s="114">
        <f t="shared" ca="1" si="47"/>
        <v>4</v>
      </c>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c r="BM529" s="69"/>
      <c r="BN529" s="69"/>
      <c r="BO529" s="69"/>
      <c r="BP529" s="69"/>
      <c r="BQ529" s="69"/>
      <c r="BR529" s="69"/>
      <c r="BS529" s="69"/>
      <c r="BT529" s="69"/>
      <c r="BU529" s="69"/>
      <c r="BV529" s="69"/>
      <c r="BW529" s="69"/>
      <c r="BX529" s="69"/>
      <c r="BY529" s="69"/>
      <c r="BZ529" s="69"/>
      <c r="CA529" s="69"/>
      <c r="CB529" s="69"/>
      <c r="CC529" s="69"/>
      <c r="CD529" s="69"/>
      <c r="CE529" s="69"/>
      <c r="CF529" s="69"/>
      <c r="CG529" s="69"/>
      <c r="CH529" s="69"/>
      <c r="CI529" s="69"/>
      <c r="CJ529" s="69"/>
      <c r="CK529" s="69"/>
      <c r="CL529" s="69"/>
      <c r="CM529" s="69"/>
      <c r="CN529" s="69"/>
      <c r="CO529" s="69"/>
      <c r="CP529" s="69"/>
      <c r="CQ529" s="69"/>
      <c r="CR529" s="69"/>
      <c r="CS529" s="69"/>
      <c r="CT529" s="69"/>
      <c r="CU529" s="69"/>
      <c r="CV529" s="111"/>
      <c r="CW529" s="111"/>
      <c r="CX529" s="111"/>
      <c r="CY529" s="111"/>
      <c r="CZ529" s="111"/>
      <c r="DA529" s="111"/>
      <c r="DB529" s="111"/>
      <c r="DC529" s="111"/>
      <c r="DD529" s="111"/>
      <c r="DE529" s="111"/>
      <c r="DF529" s="111"/>
      <c r="DG529" s="69"/>
      <c r="DH529" s="69"/>
      <c r="DI529" s="69"/>
      <c r="DJ529" s="69"/>
      <c r="DK529" s="69"/>
      <c r="DL529" s="69"/>
      <c r="DM529" s="69"/>
      <c r="DN529" s="69"/>
      <c r="DO529" s="69"/>
      <c r="DP529" s="69"/>
      <c r="DQ529" s="69"/>
      <c r="DR529" s="69"/>
      <c r="DS529" s="69"/>
      <c r="DT529" s="69"/>
      <c r="DU529" s="69"/>
      <c r="DV529" s="69"/>
      <c r="DW529" s="69"/>
      <c r="DX529" s="69"/>
      <c r="DY529" s="69"/>
      <c r="DZ529" s="69"/>
      <c r="EA529" s="69"/>
      <c r="EB529" s="69"/>
      <c r="EC529" s="69"/>
      <c r="ED529" s="69"/>
      <c r="EE529" s="69"/>
      <c r="EF529" s="69"/>
      <c r="EG529" s="69"/>
      <c r="EH529" s="69"/>
      <c r="EI529" s="69"/>
      <c r="EJ529" s="69"/>
      <c r="EK529" s="69"/>
      <c r="EL529" s="69"/>
      <c r="EM529" s="69"/>
      <c r="EN529" s="69"/>
      <c r="EO529" s="69"/>
      <c r="EP529" s="69"/>
      <c r="EQ529" s="69"/>
      <c r="ER529" s="69"/>
      <c r="ES529" s="69"/>
      <c r="ET529" s="69"/>
      <c r="EU529" s="69"/>
      <c r="EV529" s="69"/>
      <c r="EW529" s="69"/>
      <c r="EX529" s="69"/>
      <c r="EY529" s="69"/>
      <c r="EZ529" s="69"/>
      <c r="FA529" s="69"/>
      <c r="FB529" s="69"/>
      <c r="FC529" s="69"/>
      <c r="FD529" s="69"/>
      <c r="FE529" s="69"/>
      <c r="FF529" s="69"/>
      <c r="GV529" s="69"/>
      <c r="GW529" s="69"/>
      <c r="GX529" s="69"/>
      <c r="GY529" s="69"/>
      <c r="GZ529" s="69"/>
      <c r="HA529" s="69"/>
      <c r="HB529" s="69"/>
      <c r="HC529" s="69"/>
      <c r="HD529" s="69"/>
      <c r="HE529" s="69"/>
      <c r="HF529" s="69"/>
      <c r="HG529" s="69"/>
    </row>
    <row r="530" spans="2:215" hidden="1" x14ac:dyDescent="0.2">
      <c r="B530" s="43">
        <v>11</v>
      </c>
      <c r="C530" s="66">
        <f t="shared" ca="1" si="45"/>
        <v>-1</v>
      </c>
      <c r="D530" s="67">
        <f t="shared" ca="1" si="46"/>
        <v>-9.7087378640776691E-3</v>
      </c>
      <c r="E530" s="114">
        <f t="shared" ca="1" si="47"/>
        <v>14</v>
      </c>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c r="BM530" s="69"/>
      <c r="BN530" s="69"/>
      <c r="BO530" s="69"/>
      <c r="BP530" s="69"/>
      <c r="BQ530" s="69"/>
      <c r="BR530" s="69"/>
      <c r="BS530" s="69"/>
      <c r="BT530" s="69"/>
      <c r="BU530" s="69"/>
      <c r="BV530" s="69"/>
      <c r="BW530" s="69"/>
      <c r="BX530" s="69"/>
      <c r="BY530" s="69"/>
      <c r="BZ530" s="69"/>
      <c r="CA530" s="69"/>
      <c r="CB530" s="69"/>
      <c r="CC530" s="69"/>
      <c r="CD530" s="69"/>
      <c r="CE530" s="69"/>
      <c r="CF530" s="69"/>
      <c r="CG530" s="69"/>
      <c r="CH530" s="69"/>
      <c r="CI530" s="69"/>
      <c r="CJ530" s="69"/>
      <c r="CK530" s="69"/>
      <c r="CL530" s="69"/>
      <c r="CM530" s="69"/>
      <c r="CN530" s="69"/>
      <c r="CO530" s="69"/>
      <c r="CP530" s="69"/>
      <c r="CQ530" s="69"/>
      <c r="CR530" s="69"/>
      <c r="CS530" s="69"/>
      <c r="CT530" s="69"/>
      <c r="CU530" s="69"/>
      <c r="CV530" s="111"/>
      <c r="CW530" s="111"/>
      <c r="CX530" s="111"/>
      <c r="CY530" s="111"/>
      <c r="CZ530" s="111"/>
      <c r="DA530" s="111"/>
      <c r="DB530" s="111"/>
      <c r="DC530" s="111"/>
      <c r="DD530" s="111"/>
      <c r="DE530" s="111"/>
      <c r="DF530" s="111"/>
      <c r="DG530" s="69"/>
      <c r="DH530" s="69"/>
      <c r="DI530" s="69"/>
      <c r="DJ530" s="69"/>
      <c r="DK530" s="69"/>
      <c r="DL530" s="69"/>
      <c r="DM530" s="69"/>
      <c r="DN530" s="69"/>
      <c r="DO530" s="69"/>
      <c r="DP530" s="69"/>
      <c r="DQ530" s="69"/>
      <c r="DR530" s="69"/>
      <c r="DS530" s="69"/>
      <c r="DT530" s="69"/>
      <c r="DU530" s="69"/>
      <c r="DV530" s="69"/>
      <c r="DW530" s="69"/>
      <c r="DX530" s="69"/>
      <c r="DY530" s="69"/>
      <c r="DZ530" s="69"/>
      <c r="EA530" s="69"/>
      <c r="EB530" s="69"/>
      <c r="EC530" s="69"/>
      <c r="ED530" s="69"/>
      <c r="EE530" s="69"/>
      <c r="EF530" s="69"/>
      <c r="EG530" s="69"/>
      <c r="EH530" s="69"/>
      <c r="EI530" s="69"/>
      <c r="EJ530" s="69"/>
      <c r="EK530" s="69"/>
      <c r="EL530" s="69"/>
      <c r="EM530" s="69"/>
      <c r="EN530" s="69"/>
      <c r="EO530" s="69"/>
      <c r="EP530" s="69"/>
      <c r="EQ530" s="69"/>
      <c r="ER530" s="69"/>
      <c r="ES530" s="69"/>
      <c r="ET530" s="69"/>
      <c r="EU530" s="69"/>
      <c r="EV530" s="69"/>
      <c r="EW530" s="69"/>
      <c r="EX530" s="69"/>
      <c r="EY530" s="69"/>
      <c r="EZ530" s="69"/>
      <c r="FA530" s="69"/>
      <c r="FB530" s="69"/>
      <c r="FC530" s="69"/>
      <c r="FD530" s="69"/>
      <c r="FE530" s="69"/>
      <c r="FF530" s="69"/>
      <c r="GV530" s="69"/>
      <c r="GW530" s="69"/>
      <c r="GX530" s="69"/>
      <c r="GY530" s="69"/>
      <c r="GZ530" s="69"/>
      <c r="HA530" s="69"/>
      <c r="HB530" s="69"/>
      <c r="HC530" s="69"/>
      <c r="HD530" s="69"/>
      <c r="HE530" s="69"/>
      <c r="HF530" s="69"/>
      <c r="HG530" s="69"/>
    </row>
    <row r="531" spans="2:215" hidden="1" x14ac:dyDescent="0.2">
      <c r="B531" s="43">
        <v>12</v>
      </c>
      <c r="C531" s="66">
        <f t="shared" ca="1" si="45"/>
        <v>-495</v>
      </c>
      <c r="D531" s="67">
        <f t="shared" ca="1" si="46"/>
        <v>-1.4224137931034482</v>
      </c>
      <c r="E531" s="114">
        <f t="shared" ca="1" si="47"/>
        <v>1</v>
      </c>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c r="BM531" s="69"/>
      <c r="BN531" s="69"/>
      <c r="BO531" s="69"/>
      <c r="BP531" s="69"/>
      <c r="BQ531" s="69"/>
      <c r="BR531" s="69"/>
      <c r="BS531" s="69"/>
      <c r="BT531" s="69"/>
      <c r="BU531" s="69"/>
      <c r="BV531" s="69"/>
      <c r="BW531" s="69"/>
      <c r="BX531" s="69"/>
      <c r="BY531" s="69"/>
      <c r="BZ531" s="69"/>
      <c r="CA531" s="69"/>
      <c r="CB531" s="69"/>
      <c r="CC531" s="69"/>
      <c r="CD531" s="69"/>
      <c r="CE531" s="69"/>
      <c r="CF531" s="69"/>
      <c r="CG531" s="69"/>
      <c r="CH531" s="69"/>
      <c r="CI531" s="69"/>
      <c r="CJ531" s="69"/>
      <c r="CK531" s="69"/>
      <c r="CL531" s="69"/>
      <c r="CM531" s="69"/>
      <c r="CN531" s="69"/>
      <c r="CO531" s="69"/>
      <c r="CP531" s="69"/>
      <c r="CQ531" s="69"/>
      <c r="CR531" s="69"/>
      <c r="CS531" s="69"/>
      <c r="CT531" s="69"/>
      <c r="CU531" s="69"/>
      <c r="CV531" s="111"/>
      <c r="CW531" s="111"/>
      <c r="CX531" s="111"/>
      <c r="CY531" s="111"/>
      <c r="CZ531" s="111"/>
      <c r="DA531" s="111"/>
      <c r="DB531" s="111"/>
      <c r="DC531" s="111"/>
      <c r="DD531" s="111"/>
      <c r="DE531" s="111"/>
      <c r="DF531" s="111"/>
      <c r="DG531" s="69"/>
      <c r="DH531" s="69"/>
      <c r="DI531" s="69"/>
      <c r="DJ531" s="69"/>
      <c r="DK531" s="69"/>
      <c r="DL531" s="69"/>
      <c r="DM531" s="69"/>
      <c r="DN531" s="69"/>
      <c r="DO531" s="69"/>
      <c r="DP531" s="69"/>
      <c r="DQ531" s="69"/>
      <c r="DR531" s="69"/>
      <c r="DS531" s="69"/>
      <c r="DT531" s="69"/>
      <c r="DU531" s="69"/>
      <c r="DV531" s="69"/>
      <c r="DW531" s="69"/>
      <c r="DX531" s="69"/>
      <c r="DY531" s="69"/>
      <c r="DZ531" s="69"/>
      <c r="EA531" s="69"/>
      <c r="EB531" s="69"/>
      <c r="EC531" s="69"/>
      <c r="ED531" s="69"/>
      <c r="EE531" s="69"/>
      <c r="EF531" s="69"/>
      <c r="EG531" s="69"/>
      <c r="EH531" s="69"/>
      <c r="EI531" s="69"/>
      <c r="EJ531" s="69"/>
      <c r="EK531" s="69"/>
      <c r="EL531" s="69"/>
      <c r="EM531" s="69"/>
      <c r="EN531" s="69"/>
      <c r="EO531" s="69"/>
      <c r="EP531" s="69"/>
      <c r="EQ531" s="69"/>
      <c r="ER531" s="69"/>
      <c r="ES531" s="69"/>
      <c r="ET531" s="69"/>
      <c r="EU531" s="69"/>
      <c r="EV531" s="69"/>
      <c r="EW531" s="69"/>
      <c r="EX531" s="69"/>
      <c r="EY531" s="69"/>
      <c r="EZ531" s="69"/>
      <c r="FA531" s="69"/>
      <c r="FB531" s="69"/>
      <c r="FC531" s="69"/>
      <c r="FD531" s="69"/>
      <c r="FE531" s="69"/>
      <c r="FF531" s="69"/>
      <c r="GV531" s="69"/>
      <c r="GW531" s="69"/>
      <c r="GX531" s="69"/>
      <c r="GY531" s="69"/>
      <c r="GZ531" s="69"/>
      <c r="HA531" s="69"/>
      <c r="HB531" s="69"/>
      <c r="HC531" s="69"/>
      <c r="HD531" s="69"/>
      <c r="HE531" s="69"/>
      <c r="HF531" s="69"/>
      <c r="HG531" s="69"/>
    </row>
    <row r="532" spans="2:215" hidden="1" x14ac:dyDescent="0.2">
      <c r="B532" s="43">
        <v>13</v>
      </c>
      <c r="C532" s="66">
        <f t="shared" ca="1" si="45"/>
        <v>-11</v>
      </c>
      <c r="D532" s="67">
        <f t="shared" ca="1" si="46"/>
        <v>-0.18032786885245902</v>
      </c>
      <c r="E532" s="114">
        <f t="shared" ca="1" si="47"/>
        <v>9</v>
      </c>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c r="BM532" s="69"/>
      <c r="BN532" s="69"/>
      <c r="BO532" s="69"/>
      <c r="BP532" s="69"/>
      <c r="BQ532" s="69"/>
      <c r="BR532" s="69"/>
      <c r="BS532" s="69"/>
      <c r="BT532" s="69"/>
      <c r="BU532" s="69"/>
      <c r="BV532" s="69"/>
      <c r="BW532" s="69"/>
      <c r="BX532" s="69"/>
      <c r="BY532" s="69"/>
      <c r="BZ532" s="69"/>
      <c r="CA532" s="69"/>
      <c r="CB532" s="69"/>
      <c r="CC532" s="69"/>
      <c r="CD532" s="69"/>
      <c r="CE532" s="69"/>
      <c r="CF532" s="69"/>
      <c r="CG532" s="69"/>
      <c r="CH532" s="69"/>
      <c r="CI532" s="69"/>
      <c r="CJ532" s="69"/>
      <c r="CK532" s="69"/>
      <c r="CL532" s="69"/>
      <c r="CM532" s="69"/>
      <c r="CN532" s="69"/>
      <c r="CO532" s="69"/>
      <c r="CP532" s="69"/>
      <c r="CQ532" s="69"/>
      <c r="CR532" s="69"/>
      <c r="CS532" s="69"/>
      <c r="CT532" s="69"/>
      <c r="CU532" s="69"/>
      <c r="CV532" s="111"/>
      <c r="CW532" s="111"/>
      <c r="CX532" s="111"/>
      <c r="CY532" s="111"/>
      <c r="CZ532" s="111"/>
      <c r="DA532" s="111"/>
      <c r="DB532" s="111"/>
      <c r="DC532" s="111"/>
      <c r="DD532" s="111"/>
      <c r="DE532" s="111"/>
      <c r="DF532" s="111"/>
      <c r="DG532" s="69"/>
      <c r="DH532" s="69"/>
      <c r="DI532" s="69"/>
      <c r="DJ532" s="69"/>
      <c r="DK532" s="69"/>
      <c r="DL532" s="69"/>
      <c r="DM532" s="69"/>
      <c r="DN532" s="69"/>
      <c r="DO532" s="69"/>
      <c r="DP532" s="69"/>
      <c r="DQ532" s="69"/>
      <c r="DR532" s="69"/>
      <c r="DS532" s="69"/>
      <c r="DT532" s="69"/>
      <c r="DU532" s="69"/>
      <c r="DV532" s="69"/>
      <c r="DW532" s="69"/>
      <c r="DX532" s="69"/>
      <c r="DY532" s="69"/>
      <c r="DZ532" s="69"/>
      <c r="EA532" s="69"/>
      <c r="EB532" s="69"/>
      <c r="EC532" s="69"/>
      <c r="ED532" s="69"/>
      <c r="EE532" s="69"/>
      <c r="EF532" s="69"/>
      <c r="EG532" s="69"/>
      <c r="EH532" s="69"/>
      <c r="EI532" s="69"/>
      <c r="EJ532" s="69"/>
      <c r="EK532" s="69"/>
      <c r="EL532" s="69"/>
      <c r="EM532" s="69"/>
      <c r="EN532" s="69"/>
      <c r="EO532" s="69"/>
      <c r="EP532" s="69"/>
      <c r="EQ532" s="69"/>
      <c r="ER532" s="69"/>
      <c r="ES532" s="69"/>
      <c r="ET532" s="69"/>
      <c r="EU532" s="69"/>
      <c r="EV532" s="69"/>
      <c r="EW532" s="69"/>
      <c r="EX532" s="69"/>
      <c r="EY532" s="69"/>
      <c r="EZ532" s="69"/>
      <c r="FA532" s="69"/>
      <c r="FB532" s="69"/>
      <c r="FC532" s="69"/>
      <c r="FD532" s="69"/>
      <c r="FE532" s="69"/>
      <c r="FF532" s="69"/>
      <c r="GV532" s="69"/>
      <c r="GW532" s="69"/>
      <c r="GX532" s="69"/>
      <c r="GY532" s="69"/>
      <c r="GZ532" s="69"/>
      <c r="HA532" s="69"/>
      <c r="HB532" s="69"/>
      <c r="HC532" s="69"/>
      <c r="HD532" s="69"/>
      <c r="HE532" s="69"/>
      <c r="HF532" s="69"/>
      <c r="HG532" s="69"/>
    </row>
    <row r="533" spans="2:215" hidden="1" x14ac:dyDescent="0.2">
      <c r="B533" s="43">
        <v>14</v>
      </c>
      <c r="C533" s="66">
        <f t="shared" ca="1" si="45"/>
        <v>1</v>
      </c>
      <c r="D533" s="67">
        <f t="shared" ca="1" si="46"/>
        <v>9.433962264150943E-3</v>
      </c>
      <c r="E533" s="114">
        <f t="shared" ca="1" si="47"/>
        <v>16</v>
      </c>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c r="BM533" s="69"/>
      <c r="BN533" s="69"/>
      <c r="BO533" s="69"/>
      <c r="BP533" s="69"/>
      <c r="BQ533" s="69"/>
      <c r="BR533" s="69"/>
      <c r="BS533" s="69"/>
      <c r="BT533" s="69"/>
      <c r="BU533" s="69"/>
      <c r="BV533" s="69"/>
      <c r="BW533" s="69"/>
      <c r="BX533" s="69"/>
      <c r="BY533" s="69"/>
      <c r="BZ533" s="69"/>
      <c r="CA533" s="69"/>
      <c r="CB533" s="69"/>
      <c r="CC533" s="69"/>
      <c r="CD533" s="69"/>
      <c r="CE533" s="69"/>
      <c r="CF533" s="69"/>
      <c r="CG533" s="69"/>
      <c r="CH533" s="69"/>
      <c r="CI533" s="69"/>
      <c r="CJ533" s="69"/>
      <c r="CK533" s="69"/>
      <c r="CL533" s="69"/>
      <c r="CM533" s="69"/>
      <c r="CN533" s="69"/>
      <c r="CO533" s="69"/>
      <c r="CP533" s="69"/>
      <c r="CQ533" s="69"/>
      <c r="CR533" s="69"/>
      <c r="CS533" s="69"/>
      <c r="CT533" s="69"/>
      <c r="CU533" s="69"/>
      <c r="CV533" s="111"/>
      <c r="CW533" s="111"/>
      <c r="CX533" s="111"/>
      <c r="CY533" s="111"/>
      <c r="CZ533" s="111"/>
      <c r="DA533" s="111"/>
      <c r="DB533" s="111"/>
      <c r="DC533" s="111"/>
      <c r="DD533" s="111"/>
      <c r="DE533" s="111"/>
      <c r="DF533" s="111"/>
      <c r="DG533" s="69"/>
      <c r="DH533" s="69"/>
      <c r="DI533" s="69"/>
      <c r="DJ533" s="69"/>
      <c r="DK533" s="69"/>
      <c r="DL533" s="69"/>
      <c r="DM533" s="69"/>
      <c r="DN533" s="69"/>
      <c r="DO533" s="69"/>
      <c r="DP533" s="69"/>
      <c r="DQ533" s="69"/>
      <c r="DR533" s="69"/>
      <c r="DS533" s="69"/>
      <c r="DT533" s="69"/>
      <c r="DU533" s="69"/>
      <c r="DV533" s="69"/>
      <c r="DW533" s="69"/>
      <c r="DX533" s="69"/>
      <c r="DY533" s="69"/>
      <c r="DZ533" s="69"/>
      <c r="EA533" s="69"/>
      <c r="EB533" s="69"/>
      <c r="EC533" s="69"/>
      <c r="ED533" s="69"/>
      <c r="EE533" s="69"/>
      <c r="EF533" s="69"/>
      <c r="EG533" s="69"/>
      <c r="EH533" s="69"/>
      <c r="EI533" s="69"/>
      <c r="EJ533" s="69"/>
      <c r="EK533" s="69"/>
      <c r="EL533" s="69"/>
      <c r="EM533" s="69"/>
      <c r="EN533" s="69"/>
      <c r="EO533" s="69"/>
      <c r="EP533" s="69"/>
      <c r="EQ533" s="69"/>
      <c r="ER533" s="69"/>
      <c r="ES533" s="69"/>
      <c r="ET533" s="69"/>
      <c r="EU533" s="69"/>
      <c r="EV533" s="69"/>
      <c r="EW533" s="69"/>
      <c r="EX533" s="69"/>
      <c r="EY533" s="69"/>
      <c r="EZ533" s="69"/>
      <c r="FA533" s="69"/>
      <c r="FB533" s="69"/>
      <c r="FC533" s="69"/>
      <c r="FD533" s="69"/>
      <c r="FE533" s="69"/>
      <c r="FF533" s="69"/>
      <c r="GV533" s="69"/>
      <c r="GW533" s="69"/>
      <c r="GX533" s="69"/>
      <c r="GY533" s="69"/>
      <c r="GZ533" s="69"/>
      <c r="HA533" s="69"/>
      <c r="HB533" s="69"/>
      <c r="HC533" s="69"/>
      <c r="HD533" s="69"/>
      <c r="HE533" s="69"/>
      <c r="HF533" s="69"/>
      <c r="HG533" s="69"/>
    </row>
    <row r="534" spans="2:215" hidden="1" x14ac:dyDescent="0.2">
      <c r="B534" s="43">
        <v>15</v>
      </c>
      <c r="C534" s="66">
        <f t="shared" ca="1" si="45"/>
        <v>22</v>
      </c>
      <c r="D534" s="67">
        <f t="shared" ca="1" si="46"/>
        <v>8.1481481481481488E-2</v>
      </c>
      <c r="E534" s="114">
        <f t="shared" ca="1" si="47"/>
        <v>20</v>
      </c>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c r="BM534" s="69"/>
      <c r="BN534" s="69"/>
      <c r="BO534" s="69"/>
      <c r="BP534" s="69"/>
      <c r="BQ534" s="69"/>
      <c r="BR534" s="69"/>
      <c r="BS534" s="69"/>
      <c r="BT534" s="69"/>
      <c r="BU534" s="69"/>
      <c r="BV534" s="69"/>
      <c r="BW534" s="69"/>
      <c r="BX534" s="69"/>
      <c r="BY534" s="69"/>
      <c r="BZ534" s="69"/>
      <c r="CA534" s="69"/>
      <c r="CB534" s="69"/>
      <c r="CC534" s="69"/>
      <c r="CD534" s="69"/>
      <c r="CE534" s="69"/>
      <c r="CF534" s="69"/>
      <c r="CG534" s="69"/>
      <c r="CH534" s="69"/>
      <c r="CI534" s="69"/>
      <c r="CJ534" s="69"/>
      <c r="CK534" s="69"/>
      <c r="CL534" s="69"/>
      <c r="CM534" s="69"/>
      <c r="CN534" s="69"/>
      <c r="CO534" s="69"/>
      <c r="CP534" s="69"/>
      <c r="CQ534" s="69"/>
      <c r="CR534" s="69"/>
      <c r="CS534" s="69"/>
      <c r="CT534" s="69"/>
      <c r="CU534" s="69"/>
      <c r="CV534" s="111"/>
      <c r="CW534" s="111"/>
      <c r="CX534" s="111"/>
      <c r="CY534" s="111"/>
      <c r="CZ534" s="111"/>
      <c r="DA534" s="111"/>
      <c r="DB534" s="111"/>
      <c r="DC534" s="111"/>
      <c r="DD534" s="111"/>
      <c r="DE534" s="111"/>
      <c r="DF534" s="111"/>
      <c r="DG534" s="69"/>
      <c r="DH534" s="69"/>
      <c r="DI534" s="69"/>
      <c r="DJ534" s="69"/>
      <c r="DK534" s="69"/>
      <c r="DL534" s="69"/>
      <c r="DM534" s="69"/>
      <c r="DN534" s="69"/>
      <c r="DO534" s="69"/>
      <c r="DP534" s="69"/>
      <c r="DQ534" s="69"/>
      <c r="DR534" s="69"/>
      <c r="DS534" s="69"/>
      <c r="DT534" s="69"/>
      <c r="DU534" s="69"/>
      <c r="DV534" s="69"/>
      <c r="DW534" s="69"/>
      <c r="DX534" s="69"/>
      <c r="DY534" s="69"/>
      <c r="DZ534" s="69"/>
      <c r="EA534" s="69"/>
      <c r="EB534" s="69"/>
      <c r="EC534" s="69"/>
      <c r="ED534" s="69"/>
      <c r="EE534" s="69"/>
      <c r="EF534" s="69"/>
      <c r="EG534" s="69"/>
      <c r="EH534" s="69"/>
      <c r="EI534" s="69"/>
      <c r="EJ534" s="69"/>
      <c r="EK534" s="69"/>
      <c r="EL534" s="69"/>
      <c r="EM534" s="69"/>
      <c r="EN534" s="69"/>
      <c r="EO534" s="69"/>
      <c r="EP534" s="69"/>
      <c r="EQ534" s="69"/>
      <c r="ER534" s="69"/>
      <c r="ES534" s="69"/>
      <c r="ET534" s="69"/>
      <c r="EU534" s="69"/>
      <c r="EV534" s="69"/>
      <c r="EW534" s="69"/>
      <c r="EX534" s="69"/>
      <c r="EY534" s="69"/>
      <c r="EZ534" s="69"/>
      <c r="FA534" s="69"/>
      <c r="FB534" s="69"/>
      <c r="FC534" s="69"/>
      <c r="FD534" s="69"/>
      <c r="FE534" s="69"/>
      <c r="FF534" s="69"/>
      <c r="GV534" s="69"/>
      <c r="GW534" s="69"/>
      <c r="GX534" s="69"/>
      <c r="GY534" s="69"/>
      <c r="GZ534" s="69"/>
      <c r="HA534" s="69"/>
      <c r="HB534" s="69"/>
      <c r="HC534" s="69"/>
      <c r="HD534" s="69"/>
      <c r="HE534" s="69"/>
      <c r="HF534" s="69"/>
      <c r="HG534" s="69"/>
    </row>
    <row r="535" spans="2:215" hidden="1" x14ac:dyDescent="0.2">
      <c r="B535" s="43">
        <v>16</v>
      </c>
      <c r="C535" s="66">
        <f t="shared" ca="1" si="45"/>
        <v>1</v>
      </c>
      <c r="D535" s="67">
        <f t="shared" ca="1" si="46"/>
        <v>1.4285714285714285E-2</v>
      </c>
      <c r="E535" s="114">
        <f t="shared" ca="1" si="47"/>
        <v>17</v>
      </c>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c r="BO535" s="69"/>
      <c r="BP535" s="69"/>
      <c r="BQ535" s="69"/>
      <c r="BR535" s="69"/>
      <c r="BS535" s="69"/>
      <c r="BT535" s="69"/>
      <c r="BU535" s="69"/>
      <c r="BV535" s="69"/>
      <c r="BW535" s="69"/>
      <c r="BX535" s="69"/>
      <c r="BY535" s="69"/>
      <c r="BZ535" s="69"/>
      <c r="CA535" s="69"/>
      <c r="CB535" s="69"/>
      <c r="CC535" s="69"/>
      <c r="CD535" s="69"/>
      <c r="CE535" s="69"/>
      <c r="CF535" s="69"/>
      <c r="CG535" s="69"/>
      <c r="CH535" s="69"/>
      <c r="CI535" s="69"/>
      <c r="CJ535" s="69"/>
      <c r="CK535" s="69"/>
      <c r="CL535" s="69"/>
      <c r="CM535" s="69"/>
      <c r="CN535" s="69"/>
      <c r="CO535" s="69"/>
      <c r="CP535" s="69"/>
      <c r="CQ535" s="69"/>
      <c r="CR535" s="69"/>
      <c r="CS535" s="69"/>
      <c r="CT535" s="69"/>
      <c r="CU535" s="69"/>
      <c r="CV535" s="111"/>
      <c r="CW535" s="111"/>
      <c r="CX535" s="111"/>
      <c r="CY535" s="111"/>
      <c r="CZ535" s="111"/>
      <c r="DA535" s="111"/>
      <c r="DB535" s="111"/>
      <c r="DC535" s="111"/>
      <c r="DD535" s="111"/>
      <c r="DE535" s="111"/>
      <c r="DF535" s="111"/>
      <c r="DG535" s="69"/>
      <c r="DH535" s="69"/>
      <c r="DI535" s="69"/>
      <c r="DJ535" s="69"/>
      <c r="DK535" s="69"/>
      <c r="DL535" s="69"/>
      <c r="DM535" s="69"/>
      <c r="DN535" s="69"/>
      <c r="DO535" s="69"/>
      <c r="DP535" s="69"/>
      <c r="DQ535" s="69"/>
      <c r="DR535" s="69"/>
      <c r="DS535" s="69"/>
      <c r="DT535" s="69"/>
      <c r="DU535" s="69"/>
      <c r="DV535" s="69"/>
      <c r="DW535" s="69"/>
      <c r="DX535" s="69"/>
      <c r="DY535" s="69"/>
      <c r="DZ535" s="69"/>
      <c r="EA535" s="69"/>
      <c r="EB535" s="69"/>
      <c r="EC535" s="69"/>
      <c r="ED535" s="69"/>
      <c r="EE535" s="69"/>
      <c r="EF535" s="69"/>
      <c r="EG535" s="69"/>
      <c r="EH535" s="69"/>
      <c r="EI535" s="69"/>
      <c r="EJ535" s="69"/>
      <c r="EK535" s="69"/>
      <c r="EL535" s="69"/>
      <c r="EM535" s="69"/>
      <c r="EN535" s="69"/>
      <c r="EO535" s="69"/>
      <c r="EP535" s="69"/>
      <c r="EQ535" s="69"/>
      <c r="ER535" s="69"/>
      <c r="ES535" s="69"/>
      <c r="ET535" s="69"/>
      <c r="EU535" s="69"/>
      <c r="EV535" s="69"/>
      <c r="EW535" s="69"/>
      <c r="EX535" s="69"/>
      <c r="EY535" s="69"/>
      <c r="EZ535" s="69"/>
      <c r="FA535" s="69"/>
      <c r="FB535" s="69"/>
      <c r="FC535" s="69"/>
      <c r="FD535" s="69"/>
      <c r="FE535" s="69"/>
      <c r="FF535" s="69"/>
      <c r="GV535" s="69"/>
      <c r="GW535" s="69"/>
      <c r="GX535" s="69"/>
      <c r="GY535" s="69"/>
      <c r="GZ535" s="69"/>
      <c r="HA535" s="69"/>
      <c r="HB535" s="69"/>
      <c r="HC535" s="69"/>
      <c r="HD535" s="69"/>
      <c r="HE535" s="69"/>
      <c r="HF535" s="69"/>
      <c r="HG535" s="69"/>
    </row>
    <row r="536" spans="2:215" hidden="1" x14ac:dyDescent="0.2">
      <c r="B536" s="43">
        <v>17</v>
      </c>
      <c r="C536" s="66">
        <f t="shared" ca="1" si="45"/>
        <v>-24</v>
      </c>
      <c r="D536" s="67">
        <f t="shared" ca="1" si="46"/>
        <v>-0.22018348623853212</v>
      </c>
      <c r="E536" s="114">
        <f t="shared" ca="1" si="47"/>
        <v>8</v>
      </c>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c r="BM536" s="69"/>
      <c r="BN536" s="69"/>
      <c r="BO536" s="69"/>
      <c r="BP536" s="69"/>
      <c r="BQ536" s="69"/>
      <c r="BR536" s="69"/>
      <c r="BS536" s="69"/>
      <c r="BT536" s="69"/>
      <c r="BU536" s="69"/>
      <c r="BV536" s="69"/>
      <c r="BW536" s="69"/>
      <c r="BX536" s="69"/>
      <c r="BY536" s="69"/>
      <c r="BZ536" s="69"/>
      <c r="CA536" s="69"/>
      <c r="CB536" s="69"/>
      <c r="CC536" s="69"/>
      <c r="CD536" s="69"/>
      <c r="CE536" s="69"/>
      <c r="CF536" s="69"/>
      <c r="CG536" s="69"/>
      <c r="CH536" s="69"/>
      <c r="CI536" s="69"/>
      <c r="CJ536" s="69"/>
      <c r="CK536" s="69"/>
      <c r="CL536" s="69"/>
      <c r="CM536" s="69"/>
      <c r="CN536" s="69"/>
      <c r="CO536" s="69"/>
      <c r="CP536" s="69"/>
      <c r="CQ536" s="69"/>
      <c r="CR536" s="69"/>
      <c r="CS536" s="69"/>
      <c r="CT536" s="69"/>
      <c r="CU536" s="69"/>
      <c r="CV536" s="111"/>
      <c r="CW536" s="111"/>
      <c r="CX536" s="111"/>
      <c r="CY536" s="111"/>
      <c r="CZ536" s="111"/>
      <c r="DA536" s="111"/>
      <c r="DB536" s="111"/>
      <c r="DC536" s="111"/>
      <c r="DD536" s="111"/>
      <c r="DE536" s="111"/>
      <c r="DF536" s="111"/>
      <c r="DG536" s="69"/>
      <c r="DH536" s="69"/>
      <c r="DI536" s="69"/>
      <c r="DJ536" s="69"/>
      <c r="DK536" s="69"/>
      <c r="DL536" s="69"/>
      <c r="DM536" s="69"/>
      <c r="DN536" s="69"/>
      <c r="DO536" s="69"/>
      <c r="DP536" s="69"/>
      <c r="DQ536" s="69"/>
      <c r="DR536" s="69"/>
      <c r="DS536" s="69"/>
      <c r="DT536" s="69"/>
      <c r="DU536" s="69"/>
      <c r="DV536" s="69"/>
      <c r="DW536" s="69"/>
      <c r="DX536" s="69"/>
      <c r="DY536" s="69"/>
      <c r="DZ536" s="69"/>
      <c r="EA536" s="69"/>
      <c r="EB536" s="69"/>
      <c r="EC536" s="69"/>
      <c r="ED536" s="69"/>
      <c r="EE536" s="69"/>
      <c r="EF536" s="69"/>
      <c r="EG536" s="69"/>
      <c r="EH536" s="69"/>
      <c r="EI536" s="69"/>
      <c r="EJ536" s="69"/>
      <c r="EK536" s="69"/>
      <c r="EL536" s="69"/>
      <c r="EM536" s="69"/>
      <c r="EN536" s="69"/>
      <c r="EO536" s="69"/>
      <c r="EP536" s="69"/>
      <c r="EQ536" s="69"/>
      <c r="ER536" s="69"/>
      <c r="ES536" s="69"/>
      <c r="ET536" s="69"/>
      <c r="EU536" s="69"/>
      <c r="EV536" s="69"/>
      <c r="EW536" s="69"/>
      <c r="EX536" s="69"/>
      <c r="EY536" s="69"/>
      <c r="EZ536" s="69"/>
      <c r="FA536" s="69"/>
      <c r="FB536" s="69"/>
      <c r="FC536" s="69"/>
      <c r="FD536" s="69"/>
      <c r="FE536" s="69"/>
      <c r="FF536" s="69"/>
      <c r="GV536" s="69"/>
      <c r="GW536" s="69"/>
      <c r="GX536" s="69"/>
      <c r="GY536" s="69"/>
      <c r="GZ536" s="69"/>
      <c r="HA536" s="69"/>
      <c r="HB536" s="69"/>
      <c r="HC536" s="69"/>
      <c r="HD536" s="69"/>
      <c r="HE536" s="69"/>
      <c r="HF536" s="69"/>
      <c r="HG536" s="69"/>
    </row>
    <row r="537" spans="2:215" hidden="1" x14ac:dyDescent="0.2">
      <c r="B537" s="43">
        <v>18</v>
      </c>
      <c r="C537" s="66">
        <f t="shared" ca="1" si="45"/>
        <v>5</v>
      </c>
      <c r="D537" s="67">
        <f t="shared" ca="1" si="46"/>
        <v>5.9523809523809521E-2</v>
      </c>
      <c r="E537" s="114">
        <f t="shared" ca="1" si="47"/>
        <v>18</v>
      </c>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c r="BM537" s="69"/>
      <c r="BN537" s="69"/>
      <c r="BO537" s="69"/>
      <c r="BP537" s="69"/>
      <c r="BQ537" s="69"/>
      <c r="BR537" s="69"/>
      <c r="BS537" s="69"/>
      <c r="BT537" s="69"/>
      <c r="BU537" s="69"/>
      <c r="BV537" s="69"/>
      <c r="BW537" s="69"/>
      <c r="BX537" s="69"/>
      <c r="BY537" s="69"/>
      <c r="BZ537" s="69"/>
      <c r="CA537" s="69"/>
      <c r="CB537" s="69"/>
      <c r="CC537" s="69"/>
      <c r="CD537" s="69"/>
      <c r="CE537" s="69"/>
      <c r="CF537" s="69"/>
      <c r="CG537" s="69"/>
      <c r="CH537" s="69"/>
      <c r="CI537" s="69"/>
      <c r="CJ537" s="69"/>
      <c r="CK537" s="69"/>
      <c r="CL537" s="69"/>
      <c r="CM537" s="69"/>
      <c r="CN537" s="69"/>
      <c r="CO537" s="69"/>
      <c r="CP537" s="69"/>
      <c r="CQ537" s="69"/>
      <c r="CR537" s="69"/>
      <c r="CS537" s="69"/>
      <c r="CT537" s="69"/>
      <c r="CU537" s="69"/>
      <c r="CV537" s="111"/>
      <c r="CW537" s="111"/>
      <c r="CX537" s="111"/>
      <c r="CY537" s="111"/>
      <c r="CZ537" s="111"/>
      <c r="DA537" s="111"/>
      <c r="DB537" s="111"/>
      <c r="DC537" s="111"/>
      <c r="DD537" s="111"/>
      <c r="DE537" s="111"/>
      <c r="DF537" s="111"/>
      <c r="DG537" s="69"/>
      <c r="DH537" s="69"/>
      <c r="DI537" s="69"/>
      <c r="DJ537" s="69"/>
      <c r="DK537" s="69"/>
      <c r="DL537" s="69"/>
      <c r="DM537" s="69"/>
      <c r="DN537" s="69"/>
      <c r="DO537" s="69"/>
      <c r="DP537" s="69"/>
      <c r="DQ537" s="69"/>
      <c r="DR537" s="69"/>
      <c r="DS537" s="69"/>
      <c r="DT537" s="69"/>
      <c r="DU537" s="69"/>
      <c r="DV537" s="69"/>
      <c r="DW537" s="69"/>
      <c r="DX537" s="69"/>
      <c r="DY537" s="69"/>
      <c r="DZ537" s="69"/>
      <c r="EA537" s="69"/>
      <c r="EB537" s="69"/>
      <c r="EC537" s="69"/>
      <c r="ED537" s="69"/>
      <c r="EE537" s="69"/>
      <c r="EF537" s="69"/>
      <c r="EG537" s="69"/>
      <c r="EH537" s="69"/>
      <c r="EI537" s="69"/>
      <c r="EJ537" s="69"/>
      <c r="EK537" s="69"/>
      <c r="EL537" s="69"/>
      <c r="EM537" s="69"/>
      <c r="EN537" s="69"/>
      <c r="EO537" s="69"/>
      <c r="EP537" s="69"/>
      <c r="EQ537" s="69"/>
      <c r="ER537" s="69"/>
      <c r="ES537" s="69"/>
      <c r="ET537" s="69"/>
      <c r="EU537" s="69"/>
      <c r="EV537" s="69"/>
      <c r="EW537" s="69"/>
      <c r="EX537" s="69"/>
      <c r="EY537" s="69"/>
      <c r="EZ537" s="69"/>
      <c r="FA537" s="69"/>
      <c r="FB537" s="69"/>
      <c r="FC537" s="69"/>
      <c r="FD537" s="69"/>
      <c r="FE537" s="69"/>
      <c r="FF537" s="69"/>
      <c r="GV537" s="69"/>
      <c r="GW537" s="69"/>
      <c r="GX537" s="69"/>
      <c r="GY537" s="69"/>
      <c r="GZ537" s="69"/>
      <c r="HA537" s="69"/>
      <c r="HB537" s="69"/>
      <c r="HC537" s="69"/>
      <c r="HD537" s="69"/>
      <c r="HE537" s="69"/>
      <c r="HF537" s="69"/>
      <c r="HG537" s="69"/>
    </row>
    <row r="538" spans="2:215" hidden="1" x14ac:dyDescent="0.2">
      <c r="B538" s="43">
        <v>19</v>
      </c>
      <c r="C538" s="66">
        <f t="shared" ca="1" si="45"/>
        <v>12</v>
      </c>
      <c r="D538" s="67">
        <f t="shared" ca="1" si="46"/>
        <v>0.32432432432432434</v>
      </c>
      <c r="E538" s="114">
        <f t="shared" ca="1" si="47"/>
        <v>24</v>
      </c>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c r="BM538" s="69"/>
      <c r="BN538" s="69"/>
      <c r="BO538" s="69"/>
      <c r="BP538" s="69"/>
      <c r="BQ538" s="69"/>
      <c r="BR538" s="69"/>
      <c r="BS538" s="69"/>
      <c r="BT538" s="69"/>
      <c r="BU538" s="69"/>
      <c r="BV538" s="69"/>
      <c r="BW538" s="69"/>
      <c r="BX538" s="69"/>
      <c r="BY538" s="69"/>
      <c r="BZ538" s="69"/>
      <c r="CA538" s="69"/>
      <c r="CB538" s="69"/>
      <c r="CC538" s="69"/>
      <c r="CD538" s="69"/>
      <c r="CE538" s="69"/>
      <c r="CF538" s="69"/>
      <c r="CG538" s="69"/>
      <c r="CH538" s="69"/>
      <c r="CI538" s="69"/>
      <c r="CJ538" s="69"/>
      <c r="CK538" s="69"/>
      <c r="CL538" s="69"/>
      <c r="CM538" s="69"/>
      <c r="CN538" s="69"/>
      <c r="CO538" s="69"/>
      <c r="CP538" s="69"/>
      <c r="CQ538" s="69"/>
      <c r="CR538" s="69"/>
      <c r="CS538" s="69"/>
      <c r="CT538" s="69"/>
      <c r="CU538" s="69"/>
      <c r="CV538" s="111"/>
      <c r="CW538" s="111"/>
      <c r="CX538" s="111"/>
      <c r="CY538" s="111"/>
      <c r="CZ538" s="111"/>
      <c r="DA538" s="111"/>
      <c r="DB538" s="111"/>
      <c r="DC538" s="111"/>
      <c r="DD538" s="111"/>
      <c r="DE538" s="111"/>
      <c r="DF538" s="111"/>
      <c r="DG538" s="69"/>
      <c r="DH538" s="69"/>
      <c r="DI538" s="69"/>
      <c r="DJ538" s="69"/>
      <c r="DK538" s="69"/>
      <c r="DL538" s="69"/>
      <c r="DM538" s="69"/>
      <c r="DN538" s="69"/>
      <c r="DO538" s="69"/>
      <c r="DP538" s="69"/>
      <c r="DQ538" s="69"/>
      <c r="DR538" s="69"/>
      <c r="DS538" s="69"/>
      <c r="DT538" s="69"/>
      <c r="DU538" s="69"/>
      <c r="DV538" s="69"/>
      <c r="DW538" s="69"/>
      <c r="DX538" s="69"/>
      <c r="DY538" s="69"/>
      <c r="DZ538" s="69"/>
      <c r="EA538" s="69"/>
      <c r="EB538" s="69"/>
      <c r="EC538" s="69"/>
      <c r="ED538" s="69"/>
      <c r="EE538" s="69"/>
      <c r="EF538" s="69"/>
      <c r="EG538" s="69"/>
      <c r="EH538" s="69"/>
      <c r="EI538" s="69"/>
      <c r="EJ538" s="69"/>
      <c r="EK538" s="69"/>
      <c r="EL538" s="69"/>
      <c r="EM538" s="69"/>
      <c r="EN538" s="69"/>
      <c r="EO538" s="69"/>
      <c r="EP538" s="69"/>
      <c r="EQ538" s="69"/>
      <c r="ER538" s="69"/>
      <c r="ES538" s="69"/>
      <c r="ET538" s="69"/>
      <c r="EU538" s="69"/>
      <c r="EV538" s="69"/>
      <c r="EW538" s="69"/>
      <c r="EX538" s="69"/>
      <c r="EY538" s="69"/>
      <c r="EZ538" s="69"/>
      <c r="FA538" s="69"/>
      <c r="FB538" s="69"/>
      <c r="FC538" s="69"/>
      <c r="FD538" s="69"/>
      <c r="FE538" s="69"/>
      <c r="FF538" s="69"/>
      <c r="GV538" s="69"/>
      <c r="GW538" s="69"/>
      <c r="GX538" s="69"/>
      <c r="GY538" s="69"/>
      <c r="GZ538" s="69"/>
      <c r="HA538" s="69"/>
      <c r="HB538" s="69"/>
      <c r="HC538" s="69"/>
      <c r="HD538" s="69"/>
      <c r="HE538" s="69"/>
      <c r="HF538" s="69"/>
      <c r="HG538" s="69"/>
    </row>
    <row r="539" spans="2:215" hidden="1" x14ac:dyDescent="0.2">
      <c r="B539" s="43">
        <v>20</v>
      </c>
      <c r="C539" s="66">
        <f t="shared" ca="1" si="45"/>
        <v>-2</v>
      </c>
      <c r="D539" s="67">
        <f t="shared" ca="1" si="46"/>
        <v>-4.7619047619047616E-2</v>
      </c>
      <c r="E539" s="114">
        <f t="shared" ca="1" si="47"/>
        <v>13</v>
      </c>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c r="BM539" s="69"/>
      <c r="BN539" s="69"/>
      <c r="BO539" s="69"/>
      <c r="BP539" s="69"/>
      <c r="BQ539" s="69"/>
      <c r="BR539" s="69"/>
      <c r="BS539" s="69"/>
      <c r="BT539" s="69"/>
      <c r="BU539" s="69"/>
      <c r="BV539" s="69"/>
      <c r="BW539" s="69"/>
      <c r="BX539" s="69"/>
      <c r="BY539" s="69"/>
      <c r="BZ539" s="69"/>
      <c r="CA539" s="69"/>
      <c r="CB539" s="69"/>
      <c r="CC539" s="69"/>
      <c r="CD539" s="69"/>
      <c r="CE539" s="69"/>
      <c r="CF539" s="69"/>
      <c r="CG539" s="69"/>
      <c r="CH539" s="69"/>
      <c r="CI539" s="69"/>
      <c r="CJ539" s="69"/>
      <c r="CK539" s="69"/>
      <c r="CL539" s="69"/>
      <c r="CM539" s="69"/>
      <c r="CN539" s="69"/>
      <c r="CO539" s="69"/>
      <c r="CP539" s="69"/>
      <c r="CQ539" s="69"/>
      <c r="CR539" s="69"/>
      <c r="CS539" s="69"/>
      <c r="CT539" s="69"/>
      <c r="CU539" s="69"/>
      <c r="CV539" s="111"/>
      <c r="CW539" s="111"/>
      <c r="CX539" s="111"/>
      <c r="CY539" s="111"/>
      <c r="CZ539" s="111"/>
      <c r="DA539" s="111"/>
      <c r="DB539" s="111"/>
      <c r="DC539" s="111"/>
      <c r="DD539" s="111"/>
      <c r="DE539" s="111"/>
      <c r="DF539" s="111"/>
      <c r="DG539" s="69"/>
      <c r="DH539" s="69"/>
      <c r="DI539" s="69"/>
      <c r="DJ539" s="69"/>
      <c r="DK539" s="69"/>
      <c r="DL539" s="69"/>
      <c r="DM539" s="69"/>
      <c r="DN539" s="69"/>
      <c r="DO539" s="69"/>
      <c r="DP539" s="69"/>
      <c r="DQ539" s="69"/>
      <c r="DR539" s="69"/>
      <c r="DS539" s="69"/>
      <c r="DT539" s="69"/>
      <c r="DU539" s="69"/>
      <c r="DV539" s="69"/>
      <c r="DW539" s="69"/>
      <c r="DX539" s="69"/>
      <c r="DY539" s="69"/>
      <c r="DZ539" s="69"/>
      <c r="EA539" s="69"/>
      <c r="EB539" s="69"/>
      <c r="EC539" s="69"/>
      <c r="ED539" s="69"/>
      <c r="EE539" s="69"/>
      <c r="EF539" s="69"/>
      <c r="EG539" s="69"/>
      <c r="EH539" s="69"/>
      <c r="EI539" s="69"/>
      <c r="EJ539" s="69"/>
      <c r="EK539" s="69"/>
      <c r="EL539" s="69"/>
      <c r="EM539" s="69"/>
      <c r="EN539" s="69"/>
      <c r="EO539" s="69"/>
      <c r="EP539" s="69"/>
      <c r="EQ539" s="69"/>
      <c r="ER539" s="69"/>
      <c r="ES539" s="69"/>
      <c r="ET539" s="69"/>
      <c r="EU539" s="69"/>
      <c r="EV539" s="69"/>
      <c r="EW539" s="69"/>
      <c r="EX539" s="69"/>
      <c r="EY539" s="69"/>
      <c r="EZ539" s="69"/>
      <c r="FA539" s="69"/>
      <c r="FB539" s="69"/>
      <c r="FC539" s="69"/>
      <c r="FD539" s="69"/>
      <c r="FE539" s="69"/>
      <c r="FF539" s="69"/>
      <c r="GV539" s="69"/>
      <c r="GW539" s="69"/>
      <c r="GX539" s="69"/>
      <c r="GY539" s="69"/>
      <c r="GZ539" s="69"/>
      <c r="HA539" s="69"/>
      <c r="HB539" s="69"/>
      <c r="HC539" s="69"/>
      <c r="HD539" s="69"/>
      <c r="HE539" s="69"/>
      <c r="HF539" s="69"/>
      <c r="HG539" s="69"/>
    </row>
    <row r="540" spans="2:215" hidden="1" x14ac:dyDescent="0.2">
      <c r="B540" s="43">
        <v>21</v>
      </c>
      <c r="C540" s="66">
        <f t="shared" ca="1" si="45"/>
        <v>28</v>
      </c>
      <c r="D540" s="67">
        <f t="shared" ca="1" si="46"/>
        <v>0.25925925925925924</v>
      </c>
      <c r="E540" s="114">
        <f t="shared" ca="1" si="47"/>
        <v>23</v>
      </c>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c r="BM540" s="69"/>
      <c r="BN540" s="69"/>
      <c r="BO540" s="69"/>
      <c r="BP540" s="69"/>
      <c r="BQ540" s="69"/>
      <c r="BR540" s="69"/>
      <c r="BS540" s="69"/>
      <c r="BT540" s="69"/>
      <c r="BU540" s="69"/>
      <c r="BV540" s="69"/>
      <c r="BW540" s="69"/>
      <c r="BX540" s="69"/>
      <c r="BY540" s="69"/>
      <c r="BZ540" s="69"/>
      <c r="CA540" s="69"/>
      <c r="CB540" s="69"/>
      <c r="CC540" s="69"/>
      <c r="CD540" s="69"/>
      <c r="CE540" s="69"/>
      <c r="CF540" s="69"/>
      <c r="CG540" s="69"/>
      <c r="CH540" s="69"/>
      <c r="CI540" s="69"/>
      <c r="CJ540" s="69"/>
      <c r="CK540" s="69"/>
      <c r="CL540" s="69"/>
      <c r="CM540" s="69"/>
      <c r="CN540" s="69"/>
      <c r="CO540" s="69"/>
      <c r="CP540" s="69"/>
      <c r="CQ540" s="69"/>
      <c r="CR540" s="69"/>
      <c r="CS540" s="69"/>
      <c r="CT540" s="69"/>
      <c r="CU540" s="69"/>
      <c r="CV540" s="111"/>
      <c r="CW540" s="111"/>
      <c r="CX540" s="111"/>
      <c r="CY540" s="111"/>
      <c r="CZ540" s="111"/>
      <c r="DA540" s="111"/>
      <c r="DB540" s="111"/>
      <c r="DC540" s="111"/>
      <c r="DD540" s="111"/>
      <c r="DE540" s="111"/>
      <c r="DF540" s="111"/>
      <c r="DG540" s="69"/>
      <c r="DH540" s="69"/>
      <c r="DI540" s="69"/>
      <c r="DJ540" s="69"/>
      <c r="DK540" s="69"/>
      <c r="DL540" s="69"/>
      <c r="DM540" s="69"/>
      <c r="DN540" s="69"/>
      <c r="DO540" s="69"/>
      <c r="DP540" s="69"/>
      <c r="DQ540" s="69"/>
      <c r="DR540" s="69"/>
      <c r="DS540" s="69"/>
      <c r="DT540" s="69"/>
      <c r="DU540" s="69"/>
      <c r="DV540" s="69"/>
      <c r="DW540" s="69"/>
      <c r="DX540" s="69"/>
      <c r="DY540" s="69"/>
      <c r="DZ540" s="69"/>
      <c r="EA540" s="69"/>
      <c r="EB540" s="69"/>
      <c r="EC540" s="69"/>
      <c r="ED540" s="69"/>
      <c r="EE540" s="69"/>
      <c r="EF540" s="69"/>
      <c r="EG540" s="69"/>
      <c r="EH540" s="69"/>
      <c r="EI540" s="69"/>
      <c r="EJ540" s="69"/>
      <c r="EK540" s="69"/>
      <c r="EL540" s="69"/>
      <c r="EM540" s="69"/>
      <c r="EN540" s="69"/>
      <c r="EO540" s="69"/>
      <c r="EP540" s="69"/>
      <c r="EQ540" s="69"/>
      <c r="ER540" s="69"/>
      <c r="ES540" s="69"/>
      <c r="ET540" s="69"/>
      <c r="EU540" s="69"/>
      <c r="EV540" s="69"/>
      <c r="EW540" s="69"/>
      <c r="EX540" s="69"/>
      <c r="EY540" s="69"/>
      <c r="EZ540" s="69"/>
      <c r="FA540" s="69"/>
      <c r="FB540" s="69"/>
      <c r="FC540" s="69"/>
      <c r="FD540" s="69"/>
      <c r="FE540" s="69"/>
      <c r="FF540" s="69"/>
      <c r="GV540" s="69"/>
      <c r="GW540" s="69"/>
      <c r="GX540" s="69"/>
      <c r="GY540" s="69"/>
      <c r="GZ540" s="69"/>
      <c r="HA540" s="69"/>
      <c r="HB540" s="69"/>
      <c r="HC540" s="69"/>
      <c r="HD540" s="69"/>
      <c r="HE540" s="69"/>
      <c r="HF540" s="69"/>
      <c r="HG540" s="69"/>
    </row>
    <row r="541" spans="2:215" hidden="1" x14ac:dyDescent="0.2">
      <c r="B541" s="43">
        <v>22</v>
      </c>
      <c r="C541" s="66">
        <f t="shared" ca="1" si="45"/>
        <v>-1</v>
      </c>
      <c r="D541" s="67">
        <f t="shared" ca="1" si="46"/>
        <v>-5.208333333333333E-3</v>
      </c>
      <c r="E541" s="114">
        <f t="shared" ca="1" si="47"/>
        <v>15</v>
      </c>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c r="BM541" s="69"/>
      <c r="BN541" s="69"/>
      <c r="BO541" s="69"/>
      <c r="BP541" s="69"/>
      <c r="BQ541" s="69"/>
      <c r="BR541" s="69"/>
      <c r="BS541" s="69"/>
      <c r="BT541" s="69"/>
      <c r="BU541" s="69"/>
      <c r="BV541" s="69"/>
      <c r="BW541" s="69"/>
      <c r="BX541" s="69"/>
      <c r="BY541" s="69"/>
      <c r="BZ541" s="69"/>
      <c r="CA541" s="69"/>
      <c r="CB541" s="69"/>
      <c r="CC541" s="69"/>
      <c r="CD541" s="69"/>
      <c r="CE541" s="69"/>
      <c r="CF541" s="69"/>
      <c r="CG541" s="69"/>
      <c r="CH541" s="69"/>
      <c r="CI541" s="69"/>
      <c r="CJ541" s="69"/>
      <c r="CK541" s="69"/>
      <c r="CL541" s="69"/>
      <c r="CM541" s="69"/>
      <c r="CN541" s="69"/>
      <c r="CO541" s="69"/>
      <c r="CP541" s="69"/>
      <c r="CQ541" s="69"/>
      <c r="CR541" s="69"/>
      <c r="CS541" s="69"/>
      <c r="CT541" s="69"/>
      <c r="CU541" s="69"/>
      <c r="CV541" s="111"/>
      <c r="CW541" s="111"/>
      <c r="CX541" s="111"/>
      <c r="CY541" s="111"/>
      <c r="CZ541" s="111"/>
      <c r="DA541" s="111"/>
      <c r="DB541" s="111"/>
      <c r="DC541" s="111"/>
      <c r="DD541" s="111"/>
      <c r="DE541" s="111"/>
      <c r="DF541" s="111"/>
      <c r="DG541" s="69"/>
      <c r="DH541" s="69"/>
      <c r="DI541" s="69"/>
      <c r="DJ541" s="69"/>
      <c r="DK541" s="69"/>
      <c r="DL541" s="69"/>
      <c r="DM541" s="69"/>
      <c r="DN541" s="69"/>
      <c r="DO541" s="69"/>
      <c r="DP541" s="69"/>
      <c r="DQ541" s="69"/>
      <c r="DR541" s="69"/>
      <c r="DS541" s="69"/>
      <c r="DT541" s="69"/>
      <c r="DU541" s="69"/>
      <c r="DV541" s="69"/>
      <c r="DW541" s="69"/>
      <c r="DX541" s="69"/>
      <c r="DY541" s="69"/>
      <c r="DZ541" s="69"/>
      <c r="EA541" s="69"/>
      <c r="EB541" s="69"/>
      <c r="EC541" s="69"/>
      <c r="ED541" s="69"/>
      <c r="EE541" s="69"/>
      <c r="EF541" s="69"/>
      <c r="EG541" s="69"/>
      <c r="EH541" s="69"/>
      <c r="EI541" s="69"/>
      <c r="EJ541" s="69"/>
      <c r="EK541" s="69"/>
      <c r="EL541" s="69"/>
      <c r="EM541" s="69"/>
      <c r="EN541" s="69"/>
      <c r="EO541" s="69"/>
      <c r="EP541" s="69"/>
      <c r="EQ541" s="69"/>
      <c r="ER541" s="69"/>
      <c r="ES541" s="69"/>
      <c r="ET541" s="69"/>
      <c r="EU541" s="69"/>
      <c r="EV541" s="69"/>
      <c r="EW541" s="69"/>
      <c r="EX541" s="69"/>
      <c r="EY541" s="69"/>
      <c r="EZ541" s="69"/>
      <c r="FA541" s="69"/>
      <c r="FB541" s="69"/>
      <c r="FC541" s="69"/>
      <c r="FD541" s="69"/>
      <c r="FE541" s="69"/>
      <c r="FF541" s="69"/>
      <c r="GV541" s="69"/>
      <c r="GW541" s="69"/>
      <c r="GX541" s="69"/>
      <c r="GY541" s="69"/>
      <c r="GZ541" s="69"/>
      <c r="HA541" s="69"/>
      <c r="HB541" s="69"/>
      <c r="HC541" s="69"/>
      <c r="HD541" s="69"/>
      <c r="HE541" s="69"/>
      <c r="HF541" s="69"/>
      <c r="HG541" s="69"/>
    </row>
    <row r="542" spans="2:215" hidden="1" x14ac:dyDescent="0.2">
      <c r="B542" s="43">
        <v>23</v>
      </c>
      <c r="C542" s="66">
        <f t="shared" ca="1" si="45"/>
        <v>-52</v>
      </c>
      <c r="D542" s="67">
        <f t="shared" ca="1" si="46"/>
        <v>-0.13648293963254593</v>
      </c>
      <c r="E542" s="114">
        <f t="shared" ca="1" si="47"/>
        <v>10</v>
      </c>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c r="BM542" s="69"/>
      <c r="BN542" s="69"/>
      <c r="BO542" s="69"/>
      <c r="BP542" s="69"/>
      <c r="BQ542" s="69"/>
      <c r="BR542" s="69"/>
      <c r="BS542" s="69"/>
      <c r="BT542" s="69"/>
      <c r="BU542" s="69"/>
      <c r="BV542" s="69"/>
      <c r="BW542" s="69"/>
      <c r="BX542" s="69"/>
      <c r="BY542" s="69"/>
      <c r="BZ542" s="69"/>
      <c r="CA542" s="69"/>
      <c r="CB542" s="69"/>
      <c r="CC542" s="69"/>
      <c r="CD542" s="69"/>
      <c r="CE542" s="69"/>
      <c r="CF542" s="69"/>
      <c r="CG542" s="69"/>
      <c r="CH542" s="69"/>
      <c r="CI542" s="69"/>
      <c r="CJ542" s="69"/>
      <c r="CK542" s="69"/>
      <c r="CL542" s="69"/>
      <c r="CM542" s="69"/>
      <c r="CN542" s="69"/>
      <c r="CO542" s="69"/>
      <c r="CP542" s="69"/>
      <c r="CQ542" s="69"/>
      <c r="CR542" s="69"/>
      <c r="CS542" s="69"/>
      <c r="CT542" s="69"/>
      <c r="CU542" s="69"/>
      <c r="CV542" s="111"/>
      <c r="CW542" s="111"/>
      <c r="CX542" s="111"/>
      <c r="CY542" s="111"/>
      <c r="CZ542" s="111"/>
      <c r="DA542" s="111"/>
      <c r="DB542" s="111"/>
      <c r="DC542" s="111"/>
      <c r="DD542" s="111"/>
      <c r="DE542" s="111"/>
      <c r="DF542" s="111"/>
      <c r="DG542" s="69"/>
      <c r="DH542" s="69"/>
      <c r="DI542" s="69"/>
      <c r="DJ542" s="69"/>
      <c r="DK542" s="69"/>
      <c r="DL542" s="69"/>
      <c r="DM542" s="69"/>
      <c r="DN542" s="69"/>
      <c r="DO542" s="69"/>
      <c r="DP542" s="69"/>
      <c r="DQ542" s="69"/>
      <c r="DR542" s="69"/>
      <c r="DS542" s="69"/>
      <c r="DT542" s="69"/>
      <c r="DU542" s="69"/>
      <c r="DV542" s="69"/>
      <c r="DW542" s="69"/>
      <c r="DX542" s="69"/>
      <c r="DY542" s="69"/>
      <c r="DZ542" s="69"/>
      <c r="EA542" s="69"/>
      <c r="EB542" s="69"/>
      <c r="EC542" s="69"/>
      <c r="ED542" s="69"/>
      <c r="EE542" s="69"/>
      <c r="EF542" s="69"/>
      <c r="EG542" s="69"/>
      <c r="EH542" s="69"/>
      <c r="EI542" s="69"/>
      <c r="EJ542" s="69"/>
      <c r="EK542" s="69"/>
      <c r="EL542" s="69"/>
      <c r="EM542" s="69"/>
      <c r="EN542" s="69"/>
      <c r="EO542" s="69"/>
      <c r="EP542" s="69"/>
      <c r="EQ542" s="69"/>
      <c r="ER542" s="69"/>
      <c r="ES542" s="69"/>
      <c r="ET542" s="69"/>
      <c r="EU542" s="69"/>
      <c r="EV542" s="69"/>
      <c r="EW542" s="69"/>
      <c r="EX542" s="69"/>
      <c r="EY542" s="69"/>
      <c r="EZ542" s="69"/>
      <c r="FA542" s="69"/>
      <c r="FB542" s="69"/>
      <c r="FC542" s="69"/>
      <c r="FD542" s="69"/>
      <c r="FE542" s="69"/>
      <c r="FF542" s="69"/>
      <c r="GV542" s="69"/>
      <c r="GW542" s="69"/>
      <c r="GX542" s="69"/>
      <c r="GY542" s="69"/>
      <c r="GZ542" s="69"/>
      <c r="HA542" s="69"/>
      <c r="HB542" s="69"/>
      <c r="HC542" s="69"/>
      <c r="HD542" s="69"/>
      <c r="HE542" s="69"/>
      <c r="HF542" s="69"/>
      <c r="HG542" s="69"/>
    </row>
    <row r="543" spans="2:215" hidden="1" x14ac:dyDescent="0.2">
      <c r="B543" s="43">
        <v>24</v>
      </c>
      <c r="C543" s="66">
        <f t="shared" ca="1" si="45"/>
        <v>11</v>
      </c>
      <c r="D543" s="67">
        <f t="shared" ca="1" si="46"/>
        <v>6.0109289617486336E-2</v>
      </c>
      <c r="E543" s="114">
        <f t="shared" ca="1" si="47"/>
        <v>19</v>
      </c>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c r="BO543" s="69"/>
      <c r="BP543" s="69"/>
      <c r="BQ543" s="69"/>
      <c r="BR543" s="69"/>
      <c r="BS543" s="69"/>
      <c r="BT543" s="69"/>
      <c r="BU543" s="69"/>
      <c r="BV543" s="69"/>
      <c r="BW543" s="69"/>
      <c r="BX543" s="69"/>
      <c r="BY543" s="69"/>
      <c r="BZ543" s="69"/>
      <c r="CA543" s="69"/>
      <c r="CB543" s="69"/>
      <c r="CC543" s="69"/>
      <c r="CD543" s="69"/>
      <c r="CE543" s="69"/>
      <c r="CF543" s="69"/>
      <c r="CG543" s="69"/>
      <c r="CH543" s="69"/>
      <c r="CI543" s="69"/>
      <c r="CJ543" s="69"/>
      <c r="CK543" s="69"/>
      <c r="CL543" s="69"/>
      <c r="CM543" s="69"/>
      <c r="CN543" s="69"/>
      <c r="CO543" s="69"/>
      <c r="CP543" s="69"/>
      <c r="CQ543" s="69"/>
      <c r="CR543" s="69"/>
      <c r="CS543" s="69"/>
      <c r="CT543" s="69"/>
      <c r="CU543" s="69"/>
      <c r="CV543" s="111"/>
      <c r="CW543" s="111"/>
      <c r="CX543" s="111"/>
      <c r="CY543" s="111"/>
      <c r="CZ543" s="111"/>
      <c r="DA543" s="111"/>
      <c r="DB543" s="111"/>
      <c r="DC543" s="111"/>
      <c r="DD543" s="111"/>
      <c r="DE543" s="111"/>
      <c r="DF543" s="111"/>
      <c r="DG543" s="69"/>
      <c r="DH543" s="69"/>
      <c r="DI543" s="69"/>
      <c r="DJ543" s="69"/>
      <c r="DK543" s="69"/>
      <c r="DL543" s="69"/>
      <c r="DM543" s="69"/>
      <c r="DN543" s="69"/>
      <c r="DO543" s="69"/>
      <c r="DP543" s="69"/>
      <c r="DQ543" s="69"/>
      <c r="DR543" s="69"/>
      <c r="DS543" s="69"/>
      <c r="DT543" s="69"/>
      <c r="DU543" s="69"/>
      <c r="DV543" s="69"/>
      <c r="DW543" s="69"/>
      <c r="DX543" s="69"/>
      <c r="DY543" s="69"/>
      <c r="DZ543" s="69"/>
      <c r="EA543" s="69"/>
      <c r="EB543" s="69"/>
      <c r="EC543" s="69"/>
      <c r="ED543" s="69"/>
      <c r="EE543" s="69"/>
      <c r="EF543" s="69"/>
      <c r="EG543" s="69"/>
      <c r="EH543" s="69"/>
      <c r="EI543" s="69"/>
      <c r="EJ543" s="69"/>
      <c r="EK543" s="69"/>
      <c r="EL543" s="69"/>
      <c r="EM543" s="69"/>
      <c r="EN543" s="69"/>
      <c r="EO543" s="69"/>
      <c r="EP543" s="69"/>
      <c r="EQ543" s="69"/>
      <c r="ER543" s="69"/>
      <c r="ES543" s="69"/>
      <c r="ET543" s="69"/>
      <c r="EU543" s="69"/>
      <c r="EV543" s="69"/>
      <c r="EW543" s="69"/>
      <c r="EX543" s="69"/>
      <c r="EY543" s="69"/>
      <c r="EZ543" s="69"/>
      <c r="FA543" s="69"/>
      <c r="FB543" s="69"/>
      <c r="FC543" s="69"/>
      <c r="FD543" s="69"/>
      <c r="FE543" s="69"/>
      <c r="FF543" s="69"/>
      <c r="GV543" s="69"/>
      <c r="GW543" s="69"/>
      <c r="GX543" s="69"/>
      <c r="GY543" s="69"/>
      <c r="GZ543" s="69"/>
      <c r="HA543" s="69"/>
      <c r="HB543" s="69"/>
      <c r="HC543" s="69"/>
      <c r="HD543" s="69"/>
      <c r="HE543" s="69"/>
      <c r="HF543" s="69"/>
      <c r="HG543" s="69"/>
    </row>
    <row r="544" spans="2:215" hidden="1" x14ac:dyDescent="0.2">
      <c r="B544" s="71" t="s">
        <v>15</v>
      </c>
      <c r="C544" s="94">
        <f ca="1">SUM(C520:C543)</f>
        <v>-637</v>
      </c>
      <c r="D544" s="89">
        <f t="shared" ca="1" si="46"/>
        <v>-0.24101399924328415</v>
      </c>
      <c r="E544" s="86"/>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c r="BM544" s="69"/>
      <c r="BN544" s="69"/>
      <c r="BO544" s="69"/>
      <c r="BP544" s="69"/>
      <c r="BQ544" s="69"/>
      <c r="BR544" s="69"/>
      <c r="BS544" s="69"/>
      <c r="BT544" s="69"/>
      <c r="BU544" s="69"/>
      <c r="BV544" s="69"/>
      <c r="BW544" s="69"/>
      <c r="BX544" s="69"/>
      <c r="BY544" s="69"/>
      <c r="BZ544" s="69"/>
      <c r="CA544" s="69"/>
      <c r="CB544" s="69"/>
      <c r="CC544" s="69"/>
      <c r="CD544" s="69"/>
      <c r="CE544" s="69"/>
      <c r="CF544" s="69"/>
      <c r="CG544" s="69"/>
      <c r="CH544" s="69"/>
      <c r="CI544" s="69"/>
      <c r="CJ544" s="69"/>
      <c r="CK544" s="69"/>
      <c r="CL544" s="69"/>
      <c r="CM544" s="69"/>
      <c r="CN544" s="69"/>
      <c r="CO544" s="69"/>
      <c r="CP544" s="69"/>
      <c r="CQ544" s="69"/>
      <c r="CR544" s="69"/>
      <c r="CS544" s="69"/>
      <c r="CT544" s="69"/>
      <c r="CU544" s="69"/>
      <c r="CV544" s="111"/>
      <c r="CW544" s="111"/>
      <c r="CX544" s="111"/>
      <c r="CY544" s="111"/>
      <c r="CZ544" s="111"/>
      <c r="DA544" s="111"/>
      <c r="DB544" s="111"/>
      <c r="DC544" s="111"/>
      <c r="DD544" s="111"/>
      <c r="DE544" s="111"/>
      <c r="DF544" s="111"/>
      <c r="DG544" s="69"/>
      <c r="DH544" s="69"/>
      <c r="DI544" s="69"/>
      <c r="DJ544" s="69"/>
      <c r="DK544" s="69"/>
      <c r="DL544" s="69"/>
      <c r="DM544" s="69"/>
      <c r="DN544" s="69"/>
      <c r="DO544" s="69"/>
      <c r="DP544" s="69"/>
      <c r="DQ544" s="69"/>
      <c r="DR544" s="69"/>
      <c r="DS544" s="69"/>
      <c r="DT544" s="69"/>
      <c r="DU544" s="69"/>
      <c r="DV544" s="69"/>
      <c r="DW544" s="69"/>
      <c r="DX544" s="69"/>
      <c r="DY544" s="69"/>
      <c r="DZ544" s="69"/>
      <c r="EA544" s="69"/>
      <c r="EB544" s="69"/>
      <c r="EC544" s="69"/>
      <c r="ED544" s="69"/>
      <c r="EE544" s="69"/>
      <c r="EF544" s="69"/>
      <c r="EG544" s="69"/>
      <c r="EH544" s="69"/>
      <c r="EI544" s="69"/>
      <c r="EJ544" s="69"/>
      <c r="EK544" s="69"/>
      <c r="EL544" s="69"/>
      <c r="EM544" s="69"/>
      <c r="EN544" s="69"/>
      <c r="EO544" s="69"/>
      <c r="EP544" s="69"/>
      <c r="EQ544" s="69"/>
      <c r="ER544" s="69"/>
      <c r="ES544" s="69"/>
      <c r="ET544" s="69"/>
      <c r="EU544" s="69"/>
      <c r="EV544" s="69"/>
      <c r="EW544" s="69"/>
      <c r="EX544" s="69"/>
      <c r="EY544" s="69"/>
      <c r="EZ544" s="69"/>
      <c r="FA544" s="69"/>
      <c r="FB544" s="69"/>
      <c r="FC544" s="69"/>
      <c r="FD544" s="69"/>
      <c r="FE544" s="69"/>
      <c r="FF544" s="69"/>
      <c r="GV544" s="69"/>
      <c r="GW544" s="69"/>
      <c r="GX544" s="69"/>
      <c r="GY544" s="69"/>
      <c r="GZ544" s="69"/>
      <c r="HA544" s="69"/>
      <c r="HB544" s="69"/>
      <c r="HC544" s="69"/>
      <c r="HD544" s="69"/>
      <c r="HE544" s="69"/>
      <c r="HF544" s="69"/>
      <c r="HG544" s="69"/>
    </row>
    <row r="545" spans="2:469" x14ac:dyDescent="0.2">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c r="BM545" s="69"/>
      <c r="BN545" s="69"/>
      <c r="BO545" s="69"/>
      <c r="BP545" s="69"/>
      <c r="BQ545" s="69"/>
      <c r="BR545" s="69"/>
      <c r="BS545" s="69"/>
      <c r="BT545" s="69"/>
      <c r="BU545" s="69"/>
      <c r="BV545" s="69"/>
      <c r="BW545" s="69"/>
      <c r="BX545" s="69"/>
      <c r="BY545" s="69"/>
      <c r="BZ545" s="69"/>
      <c r="CA545" s="69"/>
      <c r="CB545" s="69"/>
      <c r="CC545" s="69"/>
      <c r="CD545" s="69"/>
      <c r="CE545" s="69"/>
      <c r="CF545" s="69"/>
      <c r="CG545" s="69"/>
      <c r="CH545" s="69"/>
      <c r="CI545" s="69"/>
      <c r="CJ545" s="69"/>
      <c r="CK545" s="69"/>
      <c r="CL545" s="69"/>
      <c r="CM545" s="69"/>
      <c r="CN545" s="69"/>
      <c r="CO545" s="69"/>
      <c r="CP545" s="69"/>
      <c r="CQ545" s="69"/>
      <c r="CR545" s="69"/>
      <c r="CS545" s="69"/>
      <c r="CT545" s="69"/>
      <c r="CU545" s="69"/>
      <c r="CV545" s="111"/>
      <c r="CW545" s="111"/>
      <c r="CX545" s="111"/>
      <c r="CY545" s="111"/>
      <c r="CZ545" s="111"/>
      <c r="DA545" s="111"/>
      <c r="DB545" s="111"/>
      <c r="DC545" s="111"/>
      <c r="DD545" s="111"/>
      <c r="DE545" s="111"/>
      <c r="DF545" s="111"/>
      <c r="DG545" s="69"/>
      <c r="DH545" s="69"/>
      <c r="DI545" s="69"/>
      <c r="DJ545" s="69"/>
      <c r="DK545" s="69"/>
      <c r="DL545" s="69"/>
      <c r="DM545" s="69"/>
      <c r="DN545" s="69"/>
      <c r="DO545" s="69"/>
      <c r="DP545" s="69"/>
      <c r="DQ545" s="69"/>
      <c r="DR545" s="69"/>
      <c r="DS545" s="69"/>
      <c r="DT545" s="69"/>
      <c r="DU545" s="69"/>
      <c r="DV545" s="69"/>
      <c r="DW545" s="69"/>
      <c r="DX545" s="69"/>
      <c r="DY545" s="69"/>
      <c r="DZ545" s="69"/>
      <c r="EA545" s="69"/>
      <c r="EB545" s="69"/>
      <c r="EC545" s="69"/>
      <c r="ED545" s="69"/>
      <c r="EE545" s="69"/>
      <c r="EF545" s="69"/>
      <c r="EG545" s="69"/>
      <c r="EH545" s="69"/>
      <c r="EI545" s="69"/>
      <c r="EJ545" s="69"/>
      <c r="EK545" s="69"/>
      <c r="EL545" s="69"/>
      <c r="EM545" s="69"/>
      <c r="EN545" s="69"/>
      <c r="EO545" s="69"/>
      <c r="EP545" s="69"/>
      <c r="EQ545" s="69"/>
      <c r="ER545" s="69"/>
      <c r="ES545" s="69"/>
      <c r="ET545" s="69"/>
      <c r="EU545" s="69"/>
      <c r="EV545" s="69"/>
      <c r="EW545" s="69"/>
      <c r="EX545" s="69"/>
      <c r="EY545" s="69"/>
      <c r="EZ545" s="69"/>
      <c r="FA545" s="69"/>
      <c r="FB545" s="69"/>
      <c r="FC545" s="69"/>
      <c r="FD545" s="69"/>
      <c r="FE545" s="69"/>
      <c r="FF545" s="69"/>
      <c r="GV545" s="69"/>
      <c r="GW545" s="69"/>
      <c r="GX545" s="69"/>
      <c r="GY545" s="69"/>
      <c r="GZ545" s="69"/>
      <c r="HA545" s="69"/>
      <c r="HB545" s="69"/>
      <c r="HC545" s="69"/>
      <c r="HD545" s="69"/>
      <c r="HE545" s="69"/>
      <c r="HF545" s="69"/>
      <c r="HG545" s="69"/>
    </row>
    <row r="546" spans="2:469" x14ac:dyDescent="0.2">
      <c r="B546" s="82" t="s">
        <v>35</v>
      </c>
      <c r="C546" s="1"/>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c r="BM546" s="69"/>
      <c r="BN546" s="69"/>
      <c r="BO546" s="69"/>
      <c r="BP546" s="69"/>
      <c r="BQ546" s="69"/>
      <c r="BR546" s="69"/>
      <c r="BS546" s="69"/>
      <c r="BT546" s="69"/>
      <c r="BU546" s="69"/>
      <c r="BV546" s="69"/>
      <c r="BW546" s="69"/>
      <c r="BX546" s="69"/>
      <c r="BY546" s="69"/>
      <c r="BZ546" s="69"/>
      <c r="CA546" s="69"/>
      <c r="CB546" s="69"/>
      <c r="CC546" s="69"/>
      <c r="CD546" s="69"/>
      <c r="CE546" s="69"/>
      <c r="CF546" s="69"/>
      <c r="CG546" s="69"/>
      <c r="CH546" s="69"/>
      <c r="CI546" s="69"/>
      <c r="CJ546" s="69"/>
      <c r="CK546" s="69"/>
      <c r="CL546" s="69"/>
      <c r="CM546" s="69"/>
      <c r="CN546" s="69"/>
      <c r="CO546" s="69"/>
      <c r="CP546" s="69"/>
      <c r="CQ546" s="69"/>
      <c r="CR546" s="69"/>
      <c r="CS546" s="69"/>
      <c r="CT546" s="69"/>
      <c r="CU546" s="69"/>
      <c r="CV546" s="111"/>
      <c r="CW546" s="111"/>
      <c r="CX546" s="111"/>
      <c r="CY546" s="111"/>
      <c r="CZ546" s="111"/>
      <c r="DA546" s="111"/>
      <c r="DB546" s="111"/>
      <c r="DC546" s="111"/>
      <c r="DD546" s="111"/>
      <c r="DE546" s="111"/>
      <c r="DF546" s="111"/>
      <c r="DG546" s="69"/>
      <c r="DH546" s="69"/>
      <c r="DI546" s="69"/>
      <c r="DJ546" s="69"/>
      <c r="DK546" s="69"/>
      <c r="DL546" s="69"/>
      <c r="DM546" s="69"/>
      <c r="DN546" s="69"/>
      <c r="DO546" s="69"/>
      <c r="DP546" s="69"/>
      <c r="DQ546" s="69"/>
      <c r="DR546" s="69"/>
      <c r="DS546" s="69"/>
      <c r="DT546" s="69"/>
      <c r="DU546" s="69"/>
      <c r="DV546" s="69"/>
      <c r="DW546" s="69"/>
      <c r="DX546" s="69"/>
      <c r="DY546" s="69"/>
      <c r="DZ546" s="69"/>
      <c r="EA546" s="69"/>
      <c r="EB546" s="69"/>
      <c r="EC546" s="69"/>
      <c r="ED546" s="69"/>
      <c r="EE546" s="69"/>
      <c r="EF546" s="69"/>
      <c r="EG546" s="69"/>
      <c r="EH546" s="69"/>
      <c r="EI546" s="69"/>
      <c r="EJ546" s="69"/>
      <c r="EK546" s="69"/>
      <c r="EL546" s="69"/>
      <c r="EM546" s="69"/>
      <c r="EN546" s="69"/>
      <c r="EO546" s="69"/>
      <c r="EP546" s="69"/>
      <c r="EQ546" s="69"/>
      <c r="ER546" s="69"/>
      <c r="ES546" s="69"/>
      <c r="ET546" s="69"/>
      <c r="EU546" s="69"/>
      <c r="EV546" s="69"/>
      <c r="EW546" s="69"/>
      <c r="EX546" s="69"/>
      <c r="EY546" s="69"/>
      <c r="EZ546" s="69"/>
      <c r="FA546" s="69"/>
      <c r="FB546" s="69"/>
      <c r="FC546" s="69"/>
      <c r="FD546" s="69"/>
      <c r="FE546" s="69"/>
      <c r="FF546" s="69"/>
      <c r="GV546" s="69"/>
      <c r="GW546" s="69"/>
      <c r="GX546" s="69"/>
      <c r="GY546" s="69"/>
      <c r="GZ546" s="69"/>
      <c r="HA546" s="69"/>
      <c r="HB546" s="69"/>
      <c r="HC546" s="69"/>
      <c r="HD546" s="69"/>
      <c r="HE546" s="69"/>
      <c r="HF546" s="69"/>
      <c r="HG546" s="69"/>
    </row>
    <row r="547" spans="2:469" x14ac:dyDescent="0.2">
      <c r="B547" s="43">
        <v>1</v>
      </c>
      <c r="C547">
        <f ca="1">OFFSET($F$546,$B547,$E$4)</f>
        <v>0</v>
      </c>
      <c r="D547" s="115">
        <f t="shared" ref="D547:D570" ca="1" si="48">RANK(C547,$C$547:$C$570)</f>
        <v>1</v>
      </c>
      <c r="E547" s="43">
        <v>1</v>
      </c>
      <c r="G547">
        <v>3099</v>
      </c>
      <c r="H547">
        <v>3045.5</v>
      </c>
      <c r="I547">
        <v>2977.5</v>
      </c>
      <c r="J547">
        <v>2892</v>
      </c>
      <c r="K547">
        <v>2618</v>
      </c>
      <c r="L547">
        <v>2496.5</v>
      </c>
      <c r="M547">
        <v>2977</v>
      </c>
      <c r="N547">
        <v>2916</v>
      </c>
      <c r="O547">
        <v>3283.5</v>
      </c>
      <c r="P547">
        <v>2994</v>
      </c>
      <c r="Q547">
        <v>3084.5</v>
      </c>
      <c r="R547">
        <v>2780</v>
      </c>
      <c r="S547">
        <v>2234</v>
      </c>
      <c r="T547">
        <v>3028.5</v>
      </c>
      <c r="U547">
        <v>4858.5</v>
      </c>
      <c r="V547">
        <v>3942</v>
      </c>
      <c r="W547">
        <v>4864</v>
      </c>
      <c r="X547">
        <v>4616</v>
      </c>
      <c r="Y547">
        <v>4515.5</v>
      </c>
      <c r="Z547" s="1">
        <v>3450</v>
      </c>
      <c r="AA547" s="1">
        <v>3982</v>
      </c>
      <c r="AB547" s="1">
        <v>4042</v>
      </c>
      <c r="AC547" s="1">
        <v>4425</v>
      </c>
      <c r="AD547" s="1">
        <v>3836</v>
      </c>
      <c r="AE547" s="1">
        <v>3656</v>
      </c>
      <c r="AP547" s="44"/>
      <c r="CB547" s="69"/>
      <c r="CC547" s="69"/>
      <c r="CD547" s="69"/>
      <c r="CE547" s="69"/>
      <c r="CF547" s="69"/>
      <c r="DU547" s="1"/>
      <c r="EB547" s="69"/>
      <c r="EC547" s="69"/>
      <c r="ED547" s="69"/>
      <c r="EE547" s="69"/>
      <c r="EF547" s="69"/>
      <c r="EG547" s="69"/>
      <c r="EH547" s="69"/>
      <c r="EI547" s="69"/>
      <c r="EJ547" s="69"/>
      <c r="EK547" s="69"/>
      <c r="EL547" s="69"/>
      <c r="EM547" s="69"/>
      <c r="EN547" s="69"/>
      <c r="EP547" s="69"/>
      <c r="EQ547" s="69"/>
      <c r="ER547" s="69"/>
      <c r="ES547" s="69"/>
      <c r="ET547" s="69"/>
      <c r="EU547" s="69"/>
      <c r="EV547" s="69"/>
      <c r="FE547" s="69"/>
      <c r="FH547" s="69"/>
      <c r="FI547" s="1"/>
      <c r="FQ547" s="69"/>
      <c r="GC547" s="69"/>
      <c r="GD547" s="69"/>
      <c r="GE547" s="69"/>
      <c r="GF547" s="69"/>
      <c r="GG547" s="69"/>
      <c r="GH547" s="69"/>
      <c r="GI547" s="69"/>
      <c r="GJ547" s="69"/>
      <c r="GK547" s="69"/>
      <c r="GL547" s="69"/>
      <c r="GM547" s="69"/>
      <c r="GN547" s="69"/>
      <c r="GO547" s="69"/>
      <c r="GP547" s="1"/>
      <c r="GQ547" s="69"/>
      <c r="GR547" s="69"/>
      <c r="GS547" s="69"/>
      <c r="GT547" s="69"/>
      <c r="GU547" s="69"/>
      <c r="HJ547" s="1"/>
      <c r="IK547" s="1"/>
      <c r="IM547" s="1"/>
      <c r="IQ547" s="1"/>
      <c r="KZ547" s="87"/>
      <c r="LA547" s="87"/>
      <c r="LB547" s="87"/>
      <c r="LC547" s="87"/>
      <c r="LD547" s="87"/>
      <c r="LE547" s="87"/>
      <c r="LF547" s="87"/>
      <c r="LG547" s="87"/>
      <c r="LH547" s="87"/>
      <c r="LI547" s="87"/>
      <c r="LP547" s="69"/>
      <c r="RA547" s="69"/>
    </row>
    <row r="548" spans="2:469" x14ac:dyDescent="0.2">
      <c r="B548" s="43">
        <v>2</v>
      </c>
      <c r="C548">
        <f t="shared" ref="C548:C571" ca="1" si="49">OFFSET($F$546,$B548,$E$4)</f>
        <v>0</v>
      </c>
      <c r="D548" s="115">
        <f t="shared" ca="1" si="48"/>
        <v>1</v>
      </c>
      <c r="E548" s="43">
        <v>2</v>
      </c>
      <c r="G548">
        <v>3180</v>
      </c>
      <c r="H548">
        <v>3113</v>
      </c>
      <c r="I548">
        <v>2661</v>
      </c>
      <c r="J548">
        <v>2456</v>
      </c>
      <c r="K548">
        <v>3339</v>
      </c>
      <c r="L548">
        <v>3292.5</v>
      </c>
      <c r="M548">
        <v>2574.5</v>
      </c>
      <c r="N548">
        <v>2820</v>
      </c>
      <c r="O548">
        <v>2670.5</v>
      </c>
      <c r="P548">
        <v>3052</v>
      </c>
      <c r="Q548">
        <v>3016</v>
      </c>
      <c r="R548">
        <v>2766</v>
      </c>
      <c r="S548">
        <v>1905</v>
      </c>
      <c r="T548">
        <v>3710.5</v>
      </c>
      <c r="U548">
        <v>7279</v>
      </c>
      <c r="V548">
        <v>4810</v>
      </c>
      <c r="W548">
        <v>5290</v>
      </c>
      <c r="X548">
        <v>5033</v>
      </c>
      <c r="Y548">
        <v>3659</v>
      </c>
      <c r="Z548" s="1">
        <v>3362</v>
      </c>
      <c r="AA548" s="1">
        <v>3314</v>
      </c>
      <c r="AB548" s="1">
        <v>2516.5</v>
      </c>
      <c r="AC548" s="1">
        <v>3423</v>
      </c>
      <c r="AD548" s="1">
        <v>2994.5</v>
      </c>
      <c r="AE548" s="1">
        <v>4446</v>
      </c>
      <c r="AP548" s="44"/>
      <c r="CB548" s="69"/>
      <c r="CC548" s="69"/>
      <c r="CD548" s="69"/>
      <c r="CE548" s="69"/>
      <c r="CF548" s="69"/>
      <c r="DU548" s="1"/>
      <c r="EB548" s="69"/>
      <c r="EC548" s="69"/>
      <c r="ED548" s="69"/>
      <c r="EE548" s="69"/>
      <c r="EF548" s="69"/>
      <c r="EG548" s="69"/>
      <c r="EH548" s="69"/>
      <c r="EI548" s="69"/>
      <c r="EJ548" s="69"/>
      <c r="EK548" s="69"/>
      <c r="EL548" s="69"/>
      <c r="EM548" s="69"/>
      <c r="EN548" s="69"/>
      <c r="EP548" s="69"/>
      <c r="EQ548" s="69"/>
      <c r="ER548" s="69"/>
      <c r="ES548" s="69"/>
      <c r="ET548" s="69"/>
      <c r="EU548" s="69"/>
      <c r="EV548" s="69"/>
      <c r="FE548" s="69"/>
      <c r="FH548" s="69"/>
      <c r="FI548" s="1"/>
      <c r="FQ548" s="69"/>
      <c r="GC548" s="69"/>
      <c r="GD548" s="69"/>
      <c r="GE548" s="69"/>
      <c r="GF548" s="69"/>
      <c r="GG548" s="69"/>
      <c r="GH548" s="69"/>
      <c r="GI548" s="69"/>
      <c r="GJ548" s="69"/>
      <c r="GK548" s="69"/>
      <c r="GL548" s="69"/>
      <c r="GM548" s="69"/>
      <c r="GN548" s="69"/>
      <c r="GO548" s="69"/>
      <c r="GP548" s="1"/>
      <c r="GQ548" s="69"/>
      <c r="GR548" s="69"/>
      <c r="GS548" s="69"/>
      <c r="GT548" s="69"/>
      <c r="GU548" s="69"/>
      <c r="HJ548" s="1"/>
      <c r="IK548" s="1"/>
      <c r="IM548" s="1"/>
      <c r="IQ548" s="1"/>
      <c r="KZ548" s="87"/>
      <c r="LA548" s="87"/>
      <c r="LB548" s="87"/>
      <c r="LC548" s="87"/>
      <c r="LD548" s="87"/>
      <c r="LE548" s="87"/>
      <c r="LF548" s="87"/>
      <c r="LG548" s="87"/>
      <c r="LH548" s="87"/>
      <c r="LI548" s="87"/>
      <c r="LP548" s="69"/>
      <c r="RA548" s="69"/>
    </row>
    <row r="549" spans="2:469" x14ac:dyDescent="0.2">
      <c r="B549" s="43">
        <v>3</v>
      </c>
      <c r="C549">
        <f t="shared" ca="1" si="49"/>
        <v>0</v>
      </c>
      <c r="D549" s="115">
        <f t="shared" ca="1" si="48"/>
        <v>1</v>
      </c>
      <c r="E549" s="43">
        <v>3</v>
      </c>
      <c r="G549">
        <v>3405.5</v>
      </c>
      <c r="H549">
        <v>3371</v>
      </c>
      <c r="I549">
        <v>3064</v>
      </c>
      <c r="J549">
        <v>3270.5</v>
      </c>
      <c r="K549">
        <v>3196.5</v>
      </c>
      <c r="L549">
        <v>3020</v>
      </c>
      <c r="M549">
        <v>2796</v>
      </c>
      <c r="N549">
        <v>2936</v>
      </c>
      <c r="O549">
        <v>3285</v>
      </c>
      <c r="P549">
        <v>3026</v>
      </c>
      <c r="Q549">
        <v>2643</v>
      </c>
      <c r="R549">
        <v>2526.5</v>
      </c>
      <c r="S549">
        <v>2355</v>
      </c>
      <c r="T549">
        <v>3243</v>
      </c>
      <c r="U549">
        <v>4938</v>
      </c>
      <c r="V549">
        <v>4567</v>
      </c>
      <c r="W549">
        <v>2936</v>
      </c>
      <c r="X549">
        <v>5139</v>
      </c>
      <c r="Y549">
        <v>3480.5</v>
      </c>
      <c r="Z549" s="1">
        <v>3487</v>
      </c>
      <c r="AA549" s="1">
        <v>3174</v>
      </c>
      <c r="AB549" s="1">
        <v>3771.5</v>
      </c>
      <c r="AC549" s="1">
        <v>4400</v>
      </c>
      <c r="AD549" s="1">
        <v>3351</v>
      </c>
      <c r="AE549" s="1">
        <v>4670</v>
      </c>
      <c r="AP549" s="44"/>
      <c r="CB549" s="69"/>
      <c r="CC549" s="69"/>
      <c r="CD549" s="69"/>
      <c r="CE549" s="69"/>
      <c r="CF549" s="69"/>
      <c r="DU549" s="1"/>
      <c r="EB549" s="69"/>
      <c r="EC549" s="69"/>
      <c r="ED549" s="69"/>
      <c r="EE549" s="69"/>
      <c r="EF549" s="69"/>
      <c r="EG549" s="69"/>
      <c r="EH549" s="69"/>
      <c r="EI549" s="69"/>
      <c r="EJ549" s="69"/>
      <c r="EK549" s="69"/>
      <c r="EL549" s="69"/>
      <c r="EM549" s="69"/>
      <c r="EN549" s="69"/>
      <c r="EP549" s="69"/>
      <c r="EQ549" s="69"/>
      <c r="ER549" s="69"/>
      <c r="ES549" s="69"/>
      <c r="ET549" s="69"/>
      <c r="EU549" s="69"/>
      <c r="EV549" s="69"/>
      <c r="FE549" s="69"/>
      <c r="FH549" s="69"/>
      <c r="FI549" s="1"/>
      <c r="FQ549" s="69"/>
      <c r="GC549" s="69"/>
      <c r="GD549" s="69"/>
      <c r="GE549" s="69"/>
      <c r="GF549" s="69"/>
      <c r="GG549" s="69"/>
      <c r="GH549" s="69"/>
      <c r="GI549" s="69"/>
      <c r="GJ549" s="69"/>
      <c r="GK549" s="69"/>
      <c r="GL549" s="69"/>
      <c r="GM549" s="69"/>
      <c r="GN549" s="69"/>
      <c r="GO549" s="69"/>
      <c r="GP549" s="1"/>
      <c r="GQ549" s="69"/>
      <c r="GR549" s="69"/>
      <c r="GS549" s="69"/>
      <c r="GT549" s="69"/>
      <c r="GU549" s="69"/>
      <c r="HJ549" s="1"/>
      <c r="IK549" s="1"/>
      <c r="IM549" s="1"/>
      <c r="IQ549" s="1"/>
      <c r="KZ549" s="87"/>
      <c r="LA549" s="87"/>
      <c r="LB549" s="87"/>
      <c r="LC549" s="87"/>
      <c r="LD549" s="87"/>
      <c r="LE549" s="87"/>
      <c r="LF549" s="87"/>
      <c r="LG549" s="87"/>
      <c r="LH549" s="87"/>
      <c r="LI549" s="87"/>
      <c r="LP549" s="69"/>
      <c r="RA549" s="69"/>
    </row>
    <row r="550" spans="2:469" x14ac:dyDescent="0.2">
      <c r="B550" s="43">
        <v>4</v>
      </c>
      <c r="C550">
        <f t="shared" ca="1" si="49"/>
        <v>0</v>
      </c>
      <c r="D550" s="115">
        <f t="shared" ca="1" si="48"/>
        <v>1</v>
      </c>
      <c r="E550" s="43">
        <v>4</v>
      </c>
      <c r="G550">
        <v>2916.5</v>
      </c>
      <c r="H550">
        <v>2713</v>
      </c>
      <c r="I550">
        <v>3561</v>
      </c>
      <c r="J550">
        <v>2961.5</v>
      </c>
      <c r="K550">
        <v>2826</v>
      </c>
      <c r="L550">
        <v>2853</v>
      </c>
      <c r="M550">
        <v>1820</v>
      </c>
      <c r="N550">
        <v>2890.5</v>
      </c>
      <c r="O550">
        <v>3661</v>
      </c>
      <c r="P550">
        <v>2996</v>
      </c>
      <c r="Q550">
        <v>3229</v>
      </c>
      <c r="R550">
        <v>3747.5</v>
      </c>
      <c r="S550">
        <v>2481.5</v>
      </c>
      <c r="T550">
        <v>2989</v>
      </c>
      <c r="U550">
        <v>5463</v>
      </c>
      <c r="V550">
        <v>4291.5</v>
      </c>
      <c r="W550">
        <v>4835.5</v>
      </c>
      <c r="X550">
        <v>5560.5</v>
      </c>
      <c r="Y550">
        <v>3677</v>
      </c>
      <c r="Z550" s="1">
        <v>4213</v>
      </c>
      <c r="AA550" s="1">
        <v>3696.5</v>
      </c>
      <c r="AB550" s="1">
        <v>4939</v>
      </c>
      <c r="AC550" s="1">
        <v>3762.5</v>
      </c>
      <c r="AD550" s="1">
        <v>4308</v>
      </c>
      <c r="AE550" s="1">
        <v>5191</v>
      </c>
      <c r="AP550" s="44"/>
      <c r="CB550" s="69"/>
      <c r="CC550" s="69"/>
      <c r="CD550" s="69"/>
      <c r="CE550" s="69"/>
      <c r="CF550" s="69"/>
      <c r="DU550" s="1"/>
      <c r="EB550" s="69"/>
      <c r="EC550" s="69"/>
      <c r="ED550" s="69"/>
      <c r="EE550" s="69"/>
      <c r="EF550" s="69"/>
      <c r="EG550" s="69"/>
      <c r="EH550" s="69"/>
      <c r="EI550" s="69"/>
      <c r="EJ550" s="69"/>
      <c r="EK550" s="69"/>
      <c r="EL550" s="69"/>
      <c r="EM550" s="69"/>
      <c r="EN550" s="69"/>
      <c r="EP550" s="69"/>
      <c r="EQ550" s="69"/>
      <c r="ER550" s="69"/>
      <c r="ES550" s="69"/>
      <c r="ET550" s="69"/>
      <c r="EU550" s="69"/>
      <c r="EV550" s="69"/>
      <c r="FE550" s="69"/>
      <c r="FH550" s="69"/>
      <c r="FI550" s="1"/>
      <c r="FQ550" s="69"/>
      <c r="GC550" s="69"/>
      <c r="GD550" s="69"/>
      <c r="GE550" s="69"/>
      <c r="GF550" s="69"/>
      <c r="GG550" s="69"/>
      <c r="GH550" s="69"/>
      <c r="GI550" s="69"/>
      <c r="GJ550" s="69"/>
      <c r="GK550" s="69"/>
      <c r="GL550" s="69"/>
      <c r="GM550" s="69"/>
      <c r="GN550" s="69"/>
      <c r="GO550" s="69"/>
      <c r="GP550" s="1"/>
      <c r="GQ550" s="69"/>
      <c r="GR550" s="69"/>
      <c r="GS550" s="69"/>
      <c r="GT550" s="69"/>
      <c r="GU550" s="69"/>
      <c r="HJ550" s="1"/>
      <c r="IK550" s="1"/>
      <c r="IM550" s="1"/>
      <c r="IQ550" s="1"/>
      <c r="KZ550" s="87"/>
      <c r="LA550" s="87"/>
      <c r="LB550" s="87"/>
      <c r="LC550" s="87"/>
      <c r="LD550" s="87"/>
      <c r="LE550" s="87"/>
      <c r="LF550" s="87"/>
      <c r="LG550" s="87"/>
      <c r="LH550" s="87"/>
      <c r="LI550" s="87"/>
      <c r="LP550" s="69"/>
      <c r="RA550" s="69"/>
    </row>
    <row r="551" spans="2:469" x14ac:dyDescent="0.2">
      <c r="B551" s="43">
        <v>5</v>
      </c>
      <c r="C551">
        <f t="shared" ca="1" si="49"/>
        <v>0</v>
      </c>
      <c r="D551" s="115">
        <f t="shared" ca="1" si="48"/>
        <v>1</v>
      </c>
      <c r="E551" s="43">
        <v>5</v>
      </c>
      <c r="G551">
        <v>3237</v>
      </c>
      <c r="H551">
        <v>3133</v>
      </c>
      <c r="I551">
        <v>2947</v>
      </c>
      <c r="J551">
        <v>2890</v>
      </c>
      <c r="K551">
        <v>2887</v>
      </c>
      <c r="L551">
        <v>3253</v>
      </c>
      <c r="M551">
        <v>3661</v>
      </c>
      <c r="N551">
        <v>2642</v>
      </c>
      <c r="O551">
        <v>2548</v>
      </c>
      <c r="P551">
        <v>3164</v>
      </c>
      <c r="Q551">
        <v>3216</v>
      </c>
      <c r="R551">
        <v>3382</v>
      </c>
      <c r="S551">
        <v>2361</v>
      </c>
      <c r="T551">
        <v>3363</v>
      </c>
      <c r="U551">
        <v>4341.5</v>
      </c>
      <c r="V551">
        <v>4033</v>
      </c>
      <c r="W551">
        <v>4644.5</v>
      </c>
      <c r="X551">
        <v>4779.5</v>
      </c>
      <c r="Y551">
        <v>4422</v>
      </c>
      <c r="Z551" s="1">
        <v>3392</v>
      </c>
      <c r="AA551" s="1">
        <v>4085</v>
      </c>
      <c r="AB551" s="1">
        <v>4049</v>
      </c>
      <c r="AC551" s="1">
        <v>4243</v>
      </c>
      <c r="AD551" s="1">
        <v>3872</v>
      </c>
      <c r="AE551" s="1">
        <v>3791</v>
      </c>
      <c r="AP551" s="44"/>
      <c r="CB551" s="69"/>
      <c r="CC551" s="69"/>
      <c r="CD551" s="69"/>
      <c r="CE551" s="69"/>
      <c r="CF551" s="69"/>
      <c r="DU551" s="1"/>
      <c r="EB551" s="69"/>
      <c r="EC551" s="69"/>
      <c r="ED551" s="69"/>
      <c r="EE551" s="69"/>
      <c r="EF551" s="69"/>
      <c r="EG551" s="69"/>
      <c r="EH551" s="69"/>
      <c r="EI551" s="69"/>
      <c r="EJ551" s="69"/>
      <c r="EK551" s="69"/>
      <c r="EL551" s="69"/>
      <c r="EM551" s="69"/>
      <c r="EN551" s="69"/>
      <c r="EP551" s="69"/>
      <c r="EQ551" s="69"/>
      <c r="ER551" s="69"/>
      <c r="ES551" s="69"/>
      <c r="ET551" s="69"/>
      <c r="EU551" s="69"/>
      <c r="EV551" s="69"/>
      <c r="FE551" s="69"/>
      <c r="FH551" s="69"/>
      <c r="FI551" s="1"/>
      <c r="FQ551" s="69"/>
      <c r="GC551" s="69"/>
      <c r="GD551" s="69"/>
      <c r="GE551" s="69"/>
      <c r="GF551" s="69"/>
      <c r="GG551" s="69"/>
      <c r="GH551" s="69"/>
      <c r="GI551" s="69"/>
      <c r="GJ551" s="69"/>
      <c r="GK551" s="69"/>
      <c r="GL551" s="69"/>
      <c r="GM551" s="69"/>
      <c r="GN551" s="69"/>
      <c r="GO551" s="69"/>
      <c r="GP551" s="1"/>
      <c r="GQ551" s="69"/>
      <c r="GR551" s="69"/>
      <c r="GS551" s="69"/>
      <c r="GT551" s="69"/>
      <c r="GU551" s="69"/>
      <c r="HJ551" s="1"/>
      <c r="IK551" s="1"/>
      <c r="IM551" s="1"/>
      <c r="IQ551" s="1"/>
      <c r="KZ551" s="87"/>
      <c r="LA551" s="87"/>
      <c r="LB551" s="87"/>
      <c r="LC551" s="87"/>
      <c r="LD551" s="87"/>
      <c r="LE551" s="87"/>
      <c r="LF551" s="87"/>
      <c r="LG551" s="87"/>
      <c r="LH551" s="87"/>
      <c r="LI551" s="87"/>
      <c r="LP551" s="69"/>
      <c r="RA551" s="69"/>
    </row>
    <row r="552" spans="2:469" x14ac:dyDescent="0.2">
      <c r="B552" s="43">
        <v>6</v>
      </c>
      <c r="C552">
        <f t="shared" ca="1" si="49"/>
        <v>0</v>
      </c>
      <c r="D552" s="115">
        <f t="shared" ca="1" si="48"/>
        <v>1</v>
      </c>
      <c r="E552" s="43">
        <v>6</v>
      </c>
      <c r="G552">
        <v>3747</v>
      </c>
      <c r="H552">
        <v>2837</v>
      </c>
      <c r="I552">
        <v>2890</v>
      </c>
      <c r="J552">
        <v>3593</v>
      </c>
      <c r="K552">
        <v>2958</v>
      </c>
      <c r="L552">
        <v>3014.5</v>
      </c>
      <c r="M552">
        <v>4226.5</v>
      </c>
      <c r="N552">
        <v>3024</v>
      </c>
      <c r="O552">
        <v>2583.5</v>
      </c>
      <c r="P552">
        <v>2868</v>
      </c>
      <c r="Q552">
        <v>2582.5</v>
      </c>
      <c r="R552">
        <v>3545</v>
      </c>
      <c r="S552">
        <v>2834</v>
      </c>
      <c r="T552">
        <v>5055.5</v>
      </c>
      <c r="U552">
        <v>2037</v>
      </c>
      <c r="V552">
        <v>4217</v>
      </c>
      <c r="W552">
        <v>4707.5</v>
      </c>
      <c r="X552">
        <v>4821</v>
      </c>
      <c r="Y552">
        <v>4181</v>
      </c>
      <c r="Z552" s="1">
        <v>4073</v>
      </c>
      <c r="AA552" s="1">
        <v>4224.5</v>
      </c>
      <c r="AB552" s="1">
        <v>4587</v>
      </c>
      <c r="AC552" s="1">
        <v>3392</v>
      </c>
      <c r="AD552" s="1">
        <v>3846.5</v>
      </c>
      <c r="AE552" s="1">
        <v>4671</v>
      </c>
      <c r="AP552" s="44"/>
      <c r="CB552" s="69"/>
      <c r="CC552" s="69"/>
      <c r="CD552" s="69"/>
      <c r="CE552" s="69"/>
      <c r="CF552" s="69"/>
      <c r="DU552" s="1"/>
      <c r="EB552" s="69"/>
      <c r="EC552" s="69"/>
      <c r="ED552" s="69"/>
      <c r="EE552" s="69"/>
      <c r="EF552" s="69"/>
      <c r="EG552" s="69"/>
      <c r="EH552" s="69"/>
      <c r="EI552" s="69"/>
      <c r="EJ552" s="69"/>
      <c r="EK552" s="69"/>
      <c r="EL552" s="69"/>
      <c r="EM552" s="69"/>
      <c r="EN552" s="69"/>
      <c r="EP552" s="69"/>
      <c r="EQ552" s="69"/>
      <c r="ER552" s="69"/>
      <c r="ES552" s="69"/>
      <c r="ET552" s="69"/>
      <c r="EU552" s="69"/>
      <c r="EV552" s="69"/>
      <c r="FE552" s="69"/>
      <c r="FH552" s="69"/>
      <c r="FI552" s="1"/>
      <c r="FQ552" s="69"/>
      <c r="GC552" s="69"/>
      <c r="GD552" s="69"/>
      <c r="GE552" s="69"/>
      <c r="GF552" s="69"/>
      <c r="GG552" s="69"/>
      <c r="GH552" s="69"/>
      <c r="GI552" s="69"/>
      <c r="GJ552" s="69"/>
      <c r="GK552" s="69"/>
      <c r="GL552" s="69"/>
      <c r="GM552" s="69"/>
      <c r="GN552" s="69"/>
      <c r="GO552" s="69"/>
      <c r="GP552" s="1"/>
      <c r="GQ552" s="69"/>
      <c r="GR552" s="69"/>
      <c r="GS552" s="69"/>
      <c r="GT552" s="69"/>
      <c r="GU552" s="69"/>
      <c r="HJ552" s="1"/>
      <c r="IK552" s="1"/>
      <c r="IM552" s="1"/>
      <c r="IQ552" s="1"/>
      <c r="KZ552" s="87"/>
      <c r="LA552" s="87"/>
      <c r="LB552" s="87"/>
      <c r="LC552" s="87"/>
      <c r="LD552" s="87"/>
      <c r="LE552" s="87"/>
      <c r="LF552" s="87"/>
      <c r="LG552" s="87"/>
      <c r="LH552" s="87"/>
      <c r="LI552" s="87"/>
      <c r="LP552" s="69"/>
      <c r="RA552" s="69"/>
    </row>
    <row r="553" spans="2:469" x14ac:dyDescent="0.2">
      <c r="B553" s="43">
        <v>7</v>
      </c>
      <c r="C553">
        <f t="shared" ca="1" si="49"/>
        <v>0</v>
      </c>
      <c r="D553" s="115">
        <f t="shared" ca="1" si="48"/>
        <v>1</v>
      </c>
      <c r="E553" s="43">
        <v>7</v>
      </c>
      <c r="G553">
        <v>2926</v>
      </c>
      <c r="H553">
        <v>2726.5</v>
      </c>
      <c r="I553">
        <v>3567</v>
      </c>
      <c r="J553">
        <v>3202</v>
      </c>
      <c r="K553">
        <v>2759</v>
      </c>
      <c r="L553">
        <v>3592</v>
      </c>
      <c r="M553">
        <v>2778</v>
      </c>
      <c r="N553">
        <v>2128</v>
      </c>
      <c r="O553">
        <v>3432.5</v>
      </c>
      <c r="P553">
        <v>2422</v>
      </c>
      <c r="Q553">
        <v>4014</v>
      </c>
      <c r="R553">
        <v>1999</v>
      </c>
      <c r="S553">
        <v>2334</v>
      </c>
      <c r="T553">
        <v>2670</v>
      </c>
      <c r="U553">
        <v>3874</v>
      </c>
      <c r="V553">
        <v>4193</v>
      </c>
      <c r="W553">
        <v>3925</v>
      </c>
      <c r="X553">
        <v>4498</v>
      </c>
      <c r="Y553">
        <v>6222</v>
      </c>
      <c r="Z553" s="1">
        <v>4045</v>
      </c>
      <c r="AA553" s="1">
        <v>4568</v>
      </c>
      <c r="AB553" s="1">
        <v>3652</v>
      </c>
      <c r="AC553" s="1">
        <v>3865</v>
      </c>
      <c r="AD553" s="1">
        <v>2962.5</v>
      </c>
      <c r="AE553" s="1">
        <v>3722</v>
      </c>
      <c r="AP553" s="44"/>
      <c r="CB553" s="69"/>
      <c r="CC553" s="69"/>
      <c r="CD553" s="69"/>
      <c r="CE553" s="69"/>
      <c r="CF553" s="69"/>
      <c r="DU553" s="1"/>
      <c r="EB553" s="69"/>
      <c r="EC553" s="69"/>
      <c r="ED553" s="69"/>
      <c r="EE553" s="69"/>
      <c r="EF553" s="69"/>
      <c r="EG553" s="69"/>
      <c r="EH553" s="69"/>
      <c r="EI553" s="69"/>
      <c r="EJ553" s="69"/>
      <c r="EK553" s="69"/>
      <c r="EL553" s="69"/>
      <c r="EM553" s="69"/>
      <c r="EN553" s="69"/>
      <c r="EP553" s="69"/>
      <c r="EQ553" s="69"/>
      <c r="ER553" s="69"/>
      <c r="ES553" s="69"/>
      <c r="ET553" s="69"/>
      <c r="EU553" s="69"/>
      <c r="EV553" s="69"/>
      <c r="FE553" s="69"/>
      <c r="FH553" s="69"/>
      <c r="FI553" s="1"/>
      <c r="FQ553" s="69"/>
      <c r="GC553" s="69"/>
      <c r="GD553" s="69"/>
      <c r="GE553" s="69"/>
      <c r="GF553" s="69"/>
      <c r="GG553" s="69"/>
      <c r="GH553" s="69"/>
      <c r="GI553" s="69"/>
      <c r="GJ553" s="69"/>
      <c r="GK553" s="69"/>
      <c r="GL553" s="69"/>
      <c r="GM553" s="69"/>
      <c r="GN553" s="69"/>
      <c r="GO553" s="69"/>
      <c r="GP553" s="1"/>
      <c r="GQ553" s="69"/>
      <c r="GR553" s="69"/>
      <c r="GS553" s="69"/>
      <c r="GT553" s="69"/>
      <c r="GU553" s="69"/>
      <c r="HJ553" s="1"/>
      <c r="IK553" s="1"/>
      <c r="IM553" s="1"/>
      <c r="IQ553" s="1"/>
      <c r="KZ553" s="87"/>
      <c r="LA553" s="87"/>
      <c r="LB553" s="87"/>
      <c r="LC553" s="87"/>
      <c r="LD553" s="87"/>
      <c r="LE553" s="87"/>
      <c r="LF553" s="87"/>
      <c r="LG553" s="87"/>
      <c r="LH553" s="87"/>
      <c r="LI553" s="87"/>
      <c r="LP553" s="69"/>
      <c r="RA553" s="69"/>
    </row>
    <row r="554" spans="2:469" x14ac:dyDescent="0.2">
      <c r="B554" s="43">
        <v>8</v>
      </c>
      <c r="C554">
        <f t="shared" ca="1" si="49"/>
        <v>0</v>
      </c>
      <c r="D554" s="115">
        <f t="shared" ca="1" si="48"/>
        <v>1</v>
      </c>
      <c r="E554" s="43">
        <v>8</v>
      </c>
      <c r="G554">
        <v>3331</v>
      </c>
      <c r="H554">
        <v>3247</v>
      </c>
      <c r="I554">
        <v>3386</v>
      </c>
      <c r="J554">
        <v>3301</v>
      </c>
      <c r="K554">
        <v>3648</v>
      </c>
      <c r="L554">
        <v>3525</v>
      </c>
      <c r="M554">
        <v>3501</v>
      </c>
      <c r="N554">
        <v>3241.5</v>
      </c>
      <c r="O554">
        <v>3661</v>
      </c>
      <c r="P554">
        <v>3251</v>
      </c>
      <c r="Q554">
        <v>3389</v>
      </c>
      <c r="R554">
        <v>3251</v>
      </c>
      <c r="S554">
        <v>3135</v>
      </c>
      <c r="T554">
        <v>3697</v>
      </c>
      <c r="U554">
        <v>6165.5</v>
      </c>
      <c r="V554">
        <v>4972</v>
      </c>
      <c r="W554">
        <v>5322.5</v>
      </c>
      <c r="X554">
        <v>5752</v>
      </c>
      <c r="Y554">
        <v>4610.5</v>
      </c>
      <c r="Z554" s="1">
        <v>3772.5</v>
      </c>
      <c r="AA554" s="1">
        <v>4070</v>
      </c>
      <c r="AB554" s="1">
        <v>4170</v>
      </c>
      <c r="AC554" s="1">
        <v>4767.5</v>
      </c>
      <c r="AD554" s="1">
        <v>4571</v>
      </c>
      <c r="AE554" s="1">
        <v>4691</v>
      </c>
      <c r="AP554" s="44"/>
      <c r="CB554" s="69"/>
      <c r="CC554" s="69"/>
      <c r="CD554" s="69"/>
      <c r="CE554" s="69"/>
      <c r="CF554" s="69"/>
      <c r="DU554" s="1"/>
      <c r="EB554" s="69"/>
      <c r="EC554" s="69"/>
      <c r="ED554" s="69"/>
      <c r="EE554" s="69"/>
      <c r="EF554" s="69"/>
      <c r="EG554" s="69"/>
      <c r="EH554" s="69"/>
      <c r="EI554" s="69"/>
      <c r="EJ554" s="69"/>
      <c r="EK554" s="69"/>
      <c r="EL554" s="69"/>
      <c r="EM554" s="69"/>
      <c r="EN554" s="69"/>
      <c r="EP554" s="69"/>
      <c r="EQ554" s="69"/>
      <c r="ER554" s="69"/>
      <c r="ES554" s="69"/>
      <c r="ET554" s="69"/>
      <c r="EU554" s="69"/>
      <c r="EV554" s="69"/>
      <c r="FE554" s="69"/>
      <c r="FH554" s="69"/>
      <c r="FI554" s="1"/>
      <c r="FQ554" s="69"/>
      <c r="GC554" s="69"/>
      <c r="GD554" s="69"/>
      <c r="GE554" s="69"/>
      <c r="GF554" s="69"/>
      <c r="GG554" s="69"/>
      <c r="GH554" s="69"/>
      <c r="GI554" s="69"/>
      <c r="GJ554" s="69"/>
      <c r="GK554" s="69"/>
      <c r="GL554" s="69"/>
      <c r="GM554" s="69"/>
      <c r="GN554" s="69"/>
      <c r="GO554" s="69"/>
      <c r="GP554" s="1"/>
      <c r="GQ554" s="69"/>
      <c r="GR554" s="69"/>
      <c r="GS554" s="69"/>
      <c r="GT554" s="69"/>
      <c r="GU554" s="69"/>
      <c r="HJ554" s="1"/>
      <c r="IK554" s="1"/>
      <c r="IM554" s="1"/>
      <c r="IQ554" s="1"/>
      <c r="KZ554" s="87"/>
      <c r="LA554" s="87"/>
      <c r="LB554" s="87"/>
      <c r="LC554" s="87"/>
      <c r="LD554" s="87"/>
      <c r="LE554" s="87"/>
      <c r="LF554" s="87"/>
      <c r="LG554" s="87"/>
      <c r="LH554" s="87"/>
      <c r="LI554" s="87"/>
      <c r="LP554" s="69"/>
      <c r="RA554" s="69"/>
    </row>
    <row r="555" spans="2:469" x14ac:dyDescent="0.2">
      <c r="B555" s="43">
        <v>9</v>
      </c>
      <c r="C555">
        <f t="shared" ca="1" si="49"/>
        <v>0</v>
      </c>
      <c r="D555" s="115">
        <f t="shared" ca="1" si="48"/>
        <v>1</v>
      </c>
      <c r="E555" s="43">
        <v>9</v>
      </c>
      <c r="G555">
        <v>3418</v>
      </c>
      <c r="H555">
        <v>2994</v>
      </c>
      <c r="I555">
        <v>3435</v>
      </c>
      <c r="J555">
        <v>3056</v>
      </c>
      <c r="K555">
        <v>3238.5</v>
      </c>
      <c r="L555">
        <v>3289.5</v>
      </c>
      <c r="M555">
        <v>3152</v>
      </c>
      <c r="N555">
        <v>3171</v>
      </c>
      <c r="O555">
        <v>3052</v>
      </c>
      <c r="P555">
        <v>3349</v>
      </c>
      <c r="Q555">
        <v>3687</v>
      </c>
      <c r="R555">
        <v>3019</v>
      </c>
      <c r="S555">
        <v>2529</v>
      </c>
      <c r="T555">
        <v>3616.5</v>
      </c>
      <c r="U555">
        <v>4906</v>
      </c>
      <c r="V555">
        <v>4329</v>
      </c>
      <c r="W555">
        <v>4972.5</v>
      </c>
      <c r="X555">
        <v>5121.5</v>
      </c>
      <c r="Y555">
        <v>4117</v>
      </c>
      <c r="Z555" s="1">
        <v>3623</v>
      </c>
      <c r="AA555" s="1">
        <v>3812</v>
      </c>
      <c r="AB555" s="1">
        <v>3992</v>
      </c>
      <c r="AC555" s="1">
        <v>5308</v>
      </c>
      <c r="AD555" s="1">
        <v>4992</v>
      </c>
      <c r="AE555" s="1">
        <v>5378</v>
      </c>
      <c r="AP555" s="44"/>
      <c r="CB555" s="69"/>
      <c r="CC555" s="69"/>
      <c r="CD555" s="69"/>
      <c r="CE555" s="69"/>
      <c r="CF555" s="69"/>
      <c r="DU555" s="1"/>
      <c r="EB555" s="69"/>
      <c r="EC555" s="69"/>
      <c r="ED555" s="69"/>
      <c r="EE555" s="69"/>
      <c r="EF555" s="69"/>
      <c r="EG555" s="69"/>
      <c r="EH555" s="69"/>
      <c r="EI555" s="69"/>
      <c r="EJ555" s="69"/>
      <c r="EK555" s="69"/>
      <c r="EL555" s="69"/>
      <c r="EM555" s="69"/>
      <c r="EN555" s="69"/>
      <c r="EP555" s="69"/>
      <c r="EQ555" s="69"/>
      <c r="ER555" s="69"/>
      <c r="ES555" s="69"/>
      <c r="ET555" s="69"/>
      <c r="EU555" s="69"/>
      <c r="EV555" s="69"/>
      <c r="FE555" s="69"/>
      <c r="FH555" s="69"/>
      <c r="FI555" s="1"/>
      <c r="FQ555" s="69"/>
      <c r="GC555" s="69"/>
      <c r="GD555" s="69"/>
      <c r="GE555" s="69"/>
      <c r="GF555" s="69"/>
      <c r="GG555" s="69"/>
      <c r="GH555" s="69"/>
      <c r="GI555" s="69"/>
      <c r="GJ555" s="69"/>
      <c r="GK555" s="69"/>
      <c r="GL555" s="69"/>
      <c r="GM555" s="69"/>
      <c r="GN555" s="69"/>
      <c r="GO555" s="69"/>
      <c r="GP555" s="1"/>
      <c r="GQ555" s="69"/>
      <c r="GR555" s="69"/>
      <c r="GS555" s="69"/>
      <c r="GT555" s="69"/>
      <c r="GU555" s="69"/>
      <c r="HJ555" s="1"/>
      <c r="IK555" s="1"/>
      <c r="IM555" s="1"/>
      <c r="IQ555" s="1"/>
      <c r="KZ555" s="87"/>
      <c r="LA555" s="87"/>
      <c r="LB555" s="87"/>
      <c r="LC555" s="87"/>
      <c r="LD555" s="87"/>
      <c r="LE555" s="87"/>
      <c r="LF555" s="87"/>
      <c r="LG555" s="87"/>
      <c r="LH555" s="87"/>
      <c r="LI555" s="87"/>
      <c r="LP555" s="69"/>
      <c r="RA555" s="69"/>
    </row>
    <row r="556" spans="2:469" x14ac:dyDescent="0.2">
      <c r="B556" s="43">
        <v>10</v>
      </c>
      <c r="C556">
        <f t="shared" ca="1" si="49"/>
        <v>0</v>
      </c>
      <c r="D556" s="115">
        <f t="shared" ca="1" si="48"/>
        <v>1</v>
      </c>
      <c r="E556" s="43">
        <v>10</v>
      </c>
      <c r="G556">
        <v>3051</v>
      </c>
      <c r="H556">
        <v>3184.5</v>
      </c>
      <c r="I556">
        <v>3323</v>
      </c>
      <c r="J556">
        <v>3062</v>
      </c>
      <c r="K556">
        <v>3380</v>
      </c>
      <c r="L556">
        <v>3391.5</v>
      </c>
      <c r="M556">
        <v>3387</v>
      </c>
      <c r="N556">
        <v>3270</v>
      </c>
      <c r="O556">
        <v>2830</v>
      </c>
      <c r="P556">
        <v>3397.5</v>
      </c>
      <c r="Q556">
        <v>3271.5</v>
      </c>
      <c r="R556">
        <v>3534</v>
      </c>
      <c r="S556">
        <v>2999</v>
      </c>
      <c r="T556">
        <v>3942</v>
      </c>
      <c r="U556">
        <v>5875.5</v>
      </c>
      <c r="V556">
        <v>5063</v>
      </c>
      <c r="W556">
        <v>4928</v>
      </c>
      <c r="X556">
        <v>4883</v>
      </c>
      <c r="Y556">
        <v>4465.5</v>
      </c>
      <c r="Z556" s="1">
        <v>3891.5</v>
      </c>
      <c r="AA556" s="1">
        <v>4016.5</v>
      </c>
      <c r="AB556" s="1">
        <v>4144</v>
      </c>
      <c r="AC556" s="1">
        <v>4736</v>
      </c>
      <c r="AD556" s="1">
        <v>4127.5</v>
      </c>
      <c r="AE556" s="1">
        <v>3981.5</v>
      </c>
      <c r="AP556" s="44"/>
      <c r="CB556" s="69"/>
      <c r="CC556" s="69"/>
      <c r="CD556" s="69"/>
      <c r="CE556" s="69"/>
      <c r="CF556" s="69"/>
      <c r="DU556" s="1"/>
      <c r="EB556" s="69"/>
      <c r="EC556" s="69"/>
      <c r="ED556" s="69"/>
      <c r="EE556" s="69"/>
      <c r="EF556" s="69"/>
      <c r="EG556" s="69"/>
      <c r="EH556" s="69"/>
      <c r="EI556" s="69"/>
      <c r="EJ556" s="69"/>
      <c r="EK556" s="69"/>
      <c r="EL556" s="69"/>
      <c r="EM556" s="69"/>
      <c r="EN556" s="69"/>
      <c r="EP556" s="69"/>
      <c r="EQ556" s="69"/>
      <c r="ER556" s="69"/>
      <c r="ES556" s="69"/>
      <c r="ET556" s="69"/>
      <c r="EU556" s="69"/>
      <c r="EV556" s="69"/>
      <c r="FE556" s="69"/>
      <c r="FH556" s="69"/>
      <c r="FI556" s="1"/>
      <c r="FQ556" s="69"/>
      <c r="GC556" s="69"/>
      <c r="GD556" s="69"/>
      <c r="GE556" s="69"/>
      <c r="GF556" s="69"/>
      <c r="GG556" s="69"/>
      <c r="GH556" s="69"/>
      <c r="GI556" s="69"/>
      <c r="GJ556" s="69"/>
      <c r="GK556" s="69"/>
      <c r="GL556" s="69"/>
      <c r="GM556" s="69"/>
      <c r="GN556" s="69"/>
      <c r="GO556" s="69"/>
      <c r="GP556" s="1"/>
      <c r="GQ556" s="69"/>
      <c r="GR556" s="69"/>
      <c r="GS556" s="69"/>
      <c r="GT556" s="69"/>
      <c r="GU556" s="69"/>
      <c r="HJ556" s="1"/>
      <c r="IK556" s="1"/>
      <c r="IM556" s="1"/>
      <c r="IQ556" s="1"/>
      <c r="KZ556" s="87"/>
      <c r="LA556" s="87"/>
      <c r="LB556" s="87"/>
      <c r="LC556" s="87"/>
      <c r="LD556" s="87"/>
      <c r="LE556" s="87"/>
      <c r="LF556" s="87"/>
      <c r="LG556" s="87"/>
      <c r="LH556" s="87"/>
      <c r="LI556" s="87"/>
      <c r="LP556" s="69"/>
      <c r="RA556" s="69"/>
    </row>
    <row r="557" spans="2:469" x14ac:dyDescent="0.2">
      <c r="B557" s="43">
        <v>11</v>
      </c>
      <c r="C557">
        <f t="shared" ca="1" si="49"/>
        <v>0</v>
      </c>
      <c r="D557" s="115">
        <f t="shared" ca="1" si="48"/>
        <v>1</v>
      </c>
      <c r="E557" s="43">
        <v>11</v>
      </c>
      <c r="G557">
        <v>3474</v>
      </c>
      <c r="H557">
        <v>2945</v>
      </c>
      <c r="I557">
        <v>2732</v>
      </c>
      <c r="J557">
        <v>3391.5</v>
      </c>
      <c r="K557">
        <v>3361</v>
      </c>
      <c r="L557">
        <v>3504</v>
      </c>
      <c r="M557">
        <v>3345.5</v>
      </c>
      <c r="N557">
        <v>3231</v>
      </c>
      <c r="O557">
        <v>3181</v>
      </c>
      <c r="P557">
        <v>3581</v>
      </c>
      <c r="Q557">
        <v>3422</v>
      </c>
      <c r="R557">
        <v>3143.5</v>
      </c>
      <c r="S557">
        <v>2287</v>
      </c>
      <c r="T557">
        <v>3366</v>
      </c>
      <c r="U557">
        <v>5287.5</v>
      </c>
      <c r="V557">
        <v>4891.5</v>
      </c>
      <c r="W557">
        <v>5211</v>
      </c>
      <c r="X557">
        <v>5870.5</v>
      </c>
      <c r="Y557">
        <v>4470.5</v>
      </c>
      <c r="Z557" s="1">
        <v>3485</v>
      </c>
      <c r="AA557" s="1">
        <v>4163</v>
      </c>
      <c r="AB557" s="1">
        <v>4110</v>
      </c>
      <c r="AC557" s="1">
        <v>4734</v>
      </c>
      <c r="AD557" s="1">
        <v>4115</v>
      </c>
      <c r="AE557" s="1">
        <v>4111</v>
      </c>
      <c r="AP557" s="44"/>
      <c r="CB557" s="69"/>
      <c r="CC557" s="69"/>
      <c r="CD557" s="69"/>
      <c r="CE557" s="69"/>
      <c r="CF557" s="69"/>
      <c r="DU557" s="1"/>
      <c r="EB557" s="69"/>
      <c r="EC557" s="69"/>
      <c r="ED557" s="69"/>
      <c r="EE557" s="69"/>
      <c r="EF557" s="69"/>
      <c r="EG557" s="69"/>
      <c r="EH557" s="69"/>
      <c r="EI557" s="69"/>
      <c r="EJ557" s="69"/>
      <c r="EK557" s="69"/>
      <c r="EL557" s="69"/>
      <c r="EM557" s="69"/>
      <c r="EN557" s="69"/>
      <c r="EP557" s="69"/>
      <c r="EQ557" s="69"/>
      <c r="ER557" s="69"/>
      <c r="ES557" s="69"/>
      <c r="ET557" s="69"/>
      <c r="EU557" s="69"/>
      <c r="EV557" s="69"/>
      <c r="FE557" s="69"/>
      <c r="FH557" s="69"/>
      <c r="FI557" s="1"/>
      <c r="FQ557" s="69"/>
      <c r="GC557" s="69"/>
      <c r="GD557" s="69"/>
      <c r="GE557" s="69"/>
      <c r="GF557" s="69"/>
      <c r="GG557" s="69"/>
      <c r="GH557" s="69"/>
      <c r="GI557" s="69"/>
      <c r="GJ557" s="69"/>
      <c r="GK557" s="69"/>
      <c r="GL557" s="69"/>
      <c r="GM557" s="69"/>
      <c r="GN557" s="69"/>
      <c r="GO557" s="69"/>
      <c r="GP557" s="1"/>
      <c r="GQ557" s="69"/>
      <c r="GR557" s="69"/>
      <c r="GS557" s="69"/>
      <c r="GT557" s="69"/>
      <c r="GU557" s="69"/>
      <c r="HJ557" s="1"/>
      <c r="IK557" s="1"/>
      <c r="IM557" s="1"/>
      <c r="IQ557" s="1"/>
      <c r="KZ557" s="87"/>
      <c r="LA557" s="87"/>
      <c r="LB557" s="87"/>
      <c r="LC557" s="87"/>
      <c r="LD557" s="87"/>
      <c r="LE557" s="87"/>
      <c r="LF557" s="87"/>
      <c r="LG557" s="87"/>
      <c r="LH557" s="87"/>
      <c r="LI557" s="87"/>
      <c r="LP557" s="69"/>
      <c r="RA557" s="69"/>
    </row>
    <row r="558" spans="2:469" x14ac:dyDescent="0.2">
      <c r="B558" s="43">
        <v>12</v>
      </c>
      <c r="C558">
        <f t="shared" ca="1" si="49"/>
        <v>0</v>
      </c>
      <c r="D558" s="115">
        <f t="shared" ca="1" si="48"/>
        <v>1</v>
      </c>
      <c r="E558" s="43">
        <v>12</v>
      </c>
      <c r="G558">
        <v>3637</v>
      </c>
      <c r="H558">
        <v>3561.5</v>
      </c>
      <c r="I558">
        <v>3418</v>
      </c>
      <c r="J558">
        <v>3705</v>
      </c>
      <c r="K558">
        <v>4115</v>
      </c>
      <c r="L558">
        <v>4017</v>
      </c>
      <c r="M558">
        <v>3835</v>
      </c>
      <c r="N558">
        <v>3607</v>
      </c>
      <c r="O558">
        <v>3613</v>
      </c>
      <c r="P558">
        <v>3712</v>
      </c>
      <c r="Q558">
        <v>3731</v>
      </c>
      <c r="R558">
        <v>3217.5</v>
      </c>
      <c r="S558">
        <v>2966.5</v>
      </c>
      <c r="T558">
        <v>4030</v>
      </c>
      <c r="U558">
        <v>5427</v>
      </c>
      <c r="V558">
        <v>5843.5</v>
      </c>
      <c r="W558">
        <v>5996</v>
      </c>
      <c r="X558">
        <v>6660</v>
      </c>
      <c r="Y558">
        <v>5048.5</v>
      </c>
      <c r="Z558" s="1">
        <v>4302</v>
      </c>
      <c r="AA558" s="1">
        <v>4742</v>
      </c>
      <c r="AB558" s="1">
        <v>5004</v>
      </c>
      <c r="AC558" s="1">
        <v>5215.5</v>
      </c>
      <c r="AD558" s="1">
        <v>5262</v>
      </c>
      <c r="AE558" s="1">
        <v>6062</v>
      </c>
      <c r="AP558" s="44"/>
      <c r="CB558" s="69"/>
      <c r="CC558" s="69"/>
      <c r="CD558" s="69"/>
      <c r="CE558" s="69"/>
      <c r="CF558" s="69"/>
      <c r="DU558" s="1"/>
      <c r="EB558" s="69"/>
      <c r="EC558" s="69"/>
      <c r="ED558" s="69"/>
      <c r="EE558" s="69"/>
      <c r="EF558" s="69"/>
      <c r="EG558" s="69"/>
      <c r="EH558" s="69"/>
      <c r="EI558" s="69"/>
      <c r="EJ558" s="69"/>
      <c r="EK558" s="69"/>
      <c r="EL558" s="69"/>
      <c r="EM558" s="69"/>
      <c r="EN558" s="69"/>
      <c r="EP558" s="69"/>
      <c r="EQ558" s="69"/>
      <c r="ER558" s="69"/>
      <c r="ES558" s="69"/>
      <c r="ET558" s="69"/>
      <c r="EU558" s="69"/>
      <c r="EV558" s="69"/>
      <c r="FE558" s="69"/>
      <c r="FH558" s="69"/>
      <c r="FI558" s="1"/>
      <c r="FQ558" s="69"/>
      <c r="GC558" s="69"/>
      <c r="GD558" s="69"/>
      <c r="GE558" s="69"/>
      <c r="GF558" s="69"/>
      <c r="GG558" s="69"/>
      <c r="GH558" s="69"/>
      <c r="GI558" s="69"/>
      <c r="GJ558" s="69"/>
      <c r="GK558" s="69"/>
      <c r="GL558" s="69"/>
      <c r="GM558" s="69"/>
      <c r="GN558" s="69"/>
      <c r="GO558" s="69"/>
      <c r="GP558" s="1"/>
      <c r="GQ558" s="69"/>
      <c r="GR558" s="69"/>
      <c r="GS558" s="69"/>
      <c r="GT558" s="69"/>
      <c r="GU558" s="69"/>
      <c r="HJ558" s="1"/>
      <c r="IK558" s="1"/>
      <c r="IM558" s="1"/>
      <c r="IQ558" s="1"/>
      <c r="KZ558" s="87"/>
      <c r="LA558" s="87"/>
      <c r="LB558" s="87"/>
      <c r="LC558" s="87"/>
      <c r="LD558" s="87"/>
      <c r="LE558" s="87"/>
      <c r="LF558" s="87"/>
      <c r="LG558" s="87"/>
      <c r="LH558" s="87"/>
      <c r="LI558" s="87"/>
      <c r="LP558" s="69"/>
      <c r="RA558" s="69"/>
    </row>
    <row r="559" spans="2:469" x14ac:dyDescent="0.2">
      <c r="B559" s="43">
        <v>13</v>
      </c>
      <c r="C559">
        <f t="shared" ca="1" si="49"/>
        <v>0</v>
      </c>
      <c r="D559" s="115">
        <f t="shared" ca="1" si="48"/>
        <v>1</v>
      </c>
      <c r="E559" s="43">
        <v>13</v>
      </c>
      <c r="G559">
        <v>3280</v>
      </c>
      <c r="H559">
        <v>2850</v>
      </c>
      <c r="I559">
        <v>3081.5</v>
      </c>
      <c r="J559">
        <v>3120</v>
      </c>
      <c r="K559">
        <v>3567</v>
      </c>
      <c r="L559">
        <v>3350.5</v>
      </c>
      <c r="M559">
        <v>3568</v>
      </c>
      <c r="N559">
        <v>3369</v>
      </c>
      <c r="O559">
        <v>3274</v>
      </c>
      <c r="P559">
        <v>3517.5</v>
      </c>
      <c r="Q559">
        <v>3841.5</v>
      </c>
      <c r="R559">
        <v>3112</v>
      </c>
      <c r="S559">
        <v>2986</v>
      </c>
      <c r="T559">
        <v>3242</v>
      </c>
      <c r="U559">
        <v>4566.5</v>
      </c>
      <c r="V559">
        <v>4726.5</v>
      </c>
      <c r="W559">
        <v>4515</v>
      </c>
      <c r="X559">
        <v>4953.5</v>
      </c>
      <c r="Y559">
        <v>3624</v>
      </c>
      <c r="Z559" s="1">
        <v>4087</v>
      </c>
      <c r="AA559" s="1">
        <v>3840</v>
      </c>
      <c r="AB559" s="1">
        <v>4186</v>
      </c>
      <c r="AC559" s="1">
        <v>4096.5</v>
      </c>
      <c r="AD559" s="1">
        <v>4327</v>
      </c>
      <c r="AE559" s="1">
        <v>4066.5</v>
      </c>
      <c r="AP559" s="44"/>
      <c r="CB559" s="69"/>
      <c r="CC559" s="69"/>
      <c r="CD559" s="69"/>
      <c r="CE559" s="69"/>
      <c r="CF559" s="69"/>
      <c r="DU559" s="1"/>
      <c r="EB559" s="69"/>
      <c r="EC559" s="69"/>
      <c r="ED559" s="69"/>
      <c r="EE559" s="69"/>
      <c r="EF559" s="69"/>
      <c r="EG559" s="69"/>
      <c r="EH559" s="69"/>
      <c r="EI559" s="69"/>
      <c r="EJ559" s="69"/>
      <c r="EK559" s="69"/>
      <c r="EL559" s="69"/>
      <c r="EM559" s="69"/>
      <c r="EN559" s="69"/>
      <c r="EP559" s="69"/>
      <c r="EQ559" s="69"/>
      <c r="ER559" s="69"/>
      <c r="ES559" s="69"/>
      <c r="ET559" s="69"/>
      <c r="EU559" s="69"/>
      <c r="EV559" s="69"/>
      <c r="FE559" s="69"/>
      <c r="FH559" s="69"/>
      <c r="FI559" s="1"/>
      <c r="FQ559" s="69"/>
      <c r="GC559" s="69"/>
      <c r="GD559" s="69"/>
      <c r="GE559" s="69"/>
      <c r="GF559" s="69"/>
      <c r="GG559" s="69"/>
      <c r="GH559" s="69"/>
      <c r="GI559" s="69"/>
      <c r="GJ559" s="69"/>
      <c r="GK559" s="69"/>
      <c r="GL559" s="69"/>
      <c r="GM559" s="69"/>
      <c r="GN559" s="69"/>
      <c r="GO559" s="69"/>
      <c r="GP559" s="1"/>
      <c r="GQ559" s="69"/>
      <c r="GR559" s="69"/>
      <c r="GS559" s="69"/>
      <c r="GT559" s="69"/>
      <c r="GU559" s="69"/>
      <c r="HJ559" s="1"/>
      <c r="IK559" s="1"/>
      <c r="IM559" s="1"/>
      <c r="IQ559" s="1"/>
      <c r="KZ559" s="87"/>
      <c r="LA559" s="87"/>
      <c r="LB559" s="87"/>
      <c r="LC559" s="87"/>
      <c r="LD559" s="87"/>
      <c r="LE559" s="87"/>
      <c r="LF559" s="87"/>
      <c r="LG559" s="87"/>
      <c r="LH559" s="87"/>
      <c r="LI559" s="87"/>
      <c r="LP559" s="69"/>
      <c r="RA559" s="69"/>
    </row>
    <row r="560" spans="2:469" x14ac:dyDescent="0.2">
      <c r="B560" s="43">
        <v>14</v>
      </c>
      <c r="C560">
        <f t="shared" ca="1" si="49"/>
        <v>0</v>
      </c>
      <c r="D560" s="115">
        <f t="shared" ca="1" si="48"/>
        <v>1</v>
      </c>
      <c r="E560" s="43">
        <v>14</v>
      </c>
      <c r="G560">
        <v>3142.5</v>
      </c>
      <c r="H560">
        <v>3156</v>
      </c>
      <c r="I560">
        <v>3122.5</v>
      </c>
      <c r="J560">
        <v>2981.5</v>
      </c>
      <c r="K560">
        <v>3553</v>
      </c>
      <c r="L560">
        <v>3289</v>
      </c>
      <c r="M560">
        <v>3307.5</v>
      </c>
      <c r="N560">
        <v>3164</v>
      </c>
      <c r="O560">
        <v>3233</v>
      </c>
      <c r="P560">
        <v>3403</v>
      </c>
      <c r="Q560">
        <v>3801</v>
      </c>
      <c r="R560">
        <v>2619</v>
      </c>
      <c r="S560">
        <v>2699</v>
      </c>
      <c r="T560">
        <v>3774</v>
      </c>
      <c r="U560">
        <v>4774.5</v>
      </c>
      <c r="V560">
        <v>6262</v>
      </c>
      <c r="W560">
        <v>5599</v>
      </c>
      <c r="X560">
        <v>6367</v>
      </c>
      <c r="Y560">
        <v>4904</v>
      </c>
      <c r="Z560" s="1">
        <v>4098</v>
      </c>
      <c r="AA560" s="1">
        <v>4223</v>
      </c>
      <c r="AB560" s="1">
        <v>5088</v>
      </c>
      <c r="AC560" s="1">
        <v>4466</v>
      </c>
      <c r="AD560" s="1">
        <v>5149.5</v>
      </c>
      <c r="AE560" s="1">
        <v>5569</v>
      </c>
      <c r="AP560" s="44"/>
      <c r="CB560" s="69"/>
      <c r="CC560" s="69"/>
      <c r="CD560" s="69"/>
      <c r="CE560" s="69"/>
      <c r="CF560" s="69"/>
      <c r="DU560" s="1"/>
      <c r="EB560" s="69"/>
      <c r="EC560" s="69"/>
      <c r="ED560" s="69"/>
      <c r="EE560" s="69"/>
      <c r="EF560" s="69"/>
      <c r="EG560" s="69"/>
      <c r="EH560" s="69"/>
      <c r="EI560" s="69"/>
      <c r="EJ560" s="69"/>
      <c r="EK560" s="69"/>
      <c r="EL560" s="69"/>
      <c r="EM560" s="69"/>
      <c r="EN560" s="69"/>
      <c r="EP560" s="69"/>
      <c r="EQ560" s="69"/>
      <c r="ER560" s="69"/>
      <c r="ES560" s="69"/>
      <c r="ET560" s="69"/>
      <c r="EU560" s="69"/>
      <c r="EV560" s="69"/>
      <c r="FE560" s="69"/>
      <c r="FH560" s="69"/>
      <c r="FI560" s="1"/>
      <c r="FQ560" s="69"/>
      <c r="GC560" s="69"/>
      <c r="GD560" s="69"/>
      <c r="GE560" s="69"/>
      <c r="GF560" s="69"/>
      <c r="GG560" s="69"/>
      <c r="GH560" s="69"/>
      <c r="GI560" s="69"/>
      <c r="GJ560" s="69"/>
      <c r="GK560" s="69"/>
      <c r="GL560" s="69"/>
      <c r="GM560" s="69"/>
      <c r="GN560" s="69"/>
      <c r="GO560" s="69"/>
      <c r="GP560" s="1"/>
      <c r="GQ560" s="69"/>
      <c r="GR560" s="69"/>
      <c r="GS560" s="69"/>
      <c r="GT560" s="69"/>
      <c r="GU560" s="69"/>
      <c r="HJ560" s="1"/>
      <c r="IK560" s="1"/>
      <c r="IM560" s="1"/>
      <c r="IQ560" s="1"/>
      <c r="KZ560" s="87"/>
      <c r="LA560" s="87"/>
      <c r="LB560" s="87"/>
      <c r="LC560" s="87"/>
      <c r="LD560" s="87"/>
      <c r="LE560" s="87"/>
      <c r="LF560" s="87"/>
      <c r="LG560" s="87"/>
      <c r="LH560" s="87"/>
      <c r="LI560" s="87"/>
      <c r="LP560" s="69"/>
      <c r="RA560" s="69"/>
    </row>
    <row r="561" spans="2:469" x14ac:dyDescent="0.2">
      <c r="B561" s="43">
        <v>15</v>
      </c>
      <c r="C561">
        <f t="shared" ca="1" si="49"/>
        <v>0</v>
      </c>
      <c r="D561" s="115">
        <f t="shared" ca="1" si="48"/>
        <v>1</v>
      </c>
      <c r="E561" s="43">
        <v>15</v>
      </c>
      <c r="G561">
        <v>3562</v>
      </c>
      <c r="H561">
        <v>3416</v>
      </c>
      <c r="I561">
        <v>3503.5</v>
      </c>
      <c r="J561">
        <v>3570</v>
      </c>
      <c r="K561">
        <v>3725</v>
      </c>
      <c r="L561">
        <v>3535</v>
      </c>
      <c r="M561">
        <v>4087</v>
      </c>
      <c r="N561">
        <v>3824.5</v>
      </c>
      <c r="O561">
        <v>3813</v>
      </c>
      <c r="P561">
        <v>3734</v>
      </c>
      <c r="Q561">
        <v>3741</v>
      </c>
      <c r="R561">
        <v>3515</v>
      </c>
      <c r="S561">
        <v>3126</v>
      </c>
      <c r="T561">
        <v>3838</v>
      </c>
      <c r="U561">
        <v>4953</v>
      </c>
      <c r="V561">
        <v>5747.5</v>
      </c>
      <c r="W561">
        <v>5401.5</v>
      </c>
      <c r="X561">
        <v>6219</v>
      </c>
      <c r="Y561">
        <v>5723</v>
      </c>
      <c r="Z561" s="1">
        <v>4502</v>
      </c>
      <c r="AA561" s="1">
        <v>4871</v>
      </c>
      <c r="AB561" s="1">
        <v>5366.5</v>
      </c>
      <c r="AC561" s="1">
        <v>5553</v>
      </c>
      <c r="AD561" s="1">
        <v>5472</v>
      </c>
      <c r="AE561" s="1">
        <v>5722</v>
      </c>
      <c r="AP561" s="44"/>
      <c r="CB561" s="69"/>
      <c r="CC561" s="69"/>
      <c r="CD561" s="69"/>
      <c r="CE561" s="69"/>
      <c r="CF561" s="69"/>
      <c r="DU561" s="1"/>
      <c r="EB561" s="69"/>
      <c r="EC561" s="69"/>
      <c r="ED561" s="69"/>
      <c r="EE561" s="69"/>
      <c r="EF561" s="69"/>
      <c r="EG561" s="69"/>
      <c r="EH561" s="69"/>
      <c r="EI561" s="69"/>
      <c r="EJ561" s="69"/>
      <c r="EK561" s="69"/>
      <c r="EL561" s="69"/>
      <c r="EM561" s="69"/>
      <c r="EN561" s="69"/>
      <c r="EP561" s="69"/>
      <c r="EQ561" s="69"/>
      <c r="ER561" s="69"/>
      <c r="ES561" s="69"/>
      <c r="ET561" s="69"/>
      <c r="EU561" s="69"/>
      <c r="EV561" s="69"/>
      <c r="FE561" s="69"/>
      <c r="FH561" s="69"/>
      <c r="FI561" s="1"/>
      <c r="FQ561" s="69"/>
      <c r="GC561" s="69"/>
      <c r="GD561" s="69"/>
      <c r="GE561" s="69"/>
      <c r="GF561" s="69"/>
      <c r="GG561" s="69"/>
      <c r="GH561" s="69"/>
      <c r="GI561" s="69"/>
      <c r="GJ561" s="69"/>
      <c r="GK561" s="69"/>
      <c r="GL561" s="69"/>
      <c r="GM561" s="69"/>
      <c r="GN561" s="69"/>
      <c r="GO561" s="69"/>
      <c r="GP561" s="1"/>
      <c r="GQ561" s="69"/>
      <c r="GR561" s="69"/>
      <c r="GS561" s="69"/>
      <c r="GT561" s="69"/>
      <c r="GU561" s="69"/>
      <c r="HJ561" s="1"/>
      <c r="IK561" s="1"/>
      <c r="IM561" s="1"/>
      <c r="IQ561" s="1"/>
      <c r="KZ561" s="87"/>
      <c r="LA561" s="87"/>
      <c r="LB561" s="87"/>
      <c r="LC561" s="87"/>
      <c r="LD561" s="87"/>
      <c r="LE561" s="87"/>
      <c r="LF561" s="87"/>
      <c r="LG561" s="87"/>
      <c r="LH561" s="87"/>
      <c r="LI561" s="87"/>
      <c r="LP561" s="69"/>
      <c r="RA561" s="69"/>
    </row>
    <row r="562" spans="2:469" x14ac:dyDescent="0.2">
      <c r="B562" s="43">
        <v>16</v>
      </c>
      <c r="C562">
        <f t="shared" ca="1" si="49"/>
        <v>0</v>
      </c>
      <c r="D562" s="115">
        <f t="shared" ca="1" si="48"/>
        <v>1</v>
      </c>
      <c r="E562" s="43">
        <v>16</v>
      </c>
      <c r="G562">
        <v>3125</v>
      </c>
      <c r="H562">
        <v>3215</v>
      </c>
      <c r="I562">
        <v>3132</v>
      </c>
      <c r="J562">
        <v>3416.5</v>
      </c>
      <c r="K562">
        <v>3559.5</v>
      </c>
      <c r="L562">
        <v>3378</v>
      </c>
      <c r="M562">
        <v>3380</v>
      </c>
      <c r="N562">
        <v>3216.5</v>
      </c>
      <c r="O562">
        <v>3337.5</v>
      </c>
      <c r="P562">
        <v>3613</v>
      </c>
      <c r="Q562">
        <v>3422</v>
      </c>
      <c r="R562">
        <v>3195.5</v>
      </c>
      <c r="S562">
        <v>2669.5</v>
      </c>
      <c r="T562">
        <v>3437.5</v>
      </c>
      <c r="U562">
        <v>4371.5</v>
      </c>
      <c r="V562">
        <v>4992</v>
      </c>
      <c r="W562">
        <v>5331</v>
      </c>
      <c r="X562">
        <v>5236</v>
      </c>
      <c r="Y562">
        <v>5361</v>
      </c>
      <c r="Z562" s="1">
        <v>4039</v>
      </c>
      <c r="AA562" s="1">
        <v>4354</v>
      </c>
      <c r="AB562" s="1">
        <v>4230</v>
      </c>
      <c r="AC562" s="1">
        <v>5361</v>
      </c>
      <c r="AD562" s="1">
        <v>5081.5</v>
      </c>
      <c r="AE562" s="1">
        <v>4628</v>
      </c>
      <c r="AP562" s="44"/>
      <c r="CB562" s="69"/>
      <c r="CC562" s="69"/>
      <c r="CD562" s="69"/>
      <c r="CE562" s="69"/>
      <c r="CF562" s="69"/>
      <c r="DU562" s="1"/>
      <c r="EB562" s="69"/>
      <c r="EC562" s="69"/>
      <c r="ED562" s="69"/>
      <c r="EE562" s="69"/>
      <c r="EF562" s="69"/>
      <c r="EG562" s="69"/>
      <c r="EH562" s="69"/>
      <c r="EI562" s="69"/>
      <c r="EJ562" s="69"/>
      <c r="EK562" s="69"/>
      <c r="EL562" s="69"/>
      <c r="EM562" s="69"/>
      <c r="EN562" s="69"/>
      <c r="EP562" s="69"/>
      <c r="EQ562" s="69"/>
      <c r="ER562" s="69"/>
      <c r="ES562" s="69"/>
      <c r="ET562" s="69"/>
      <c r="EU562" s="69"/>
      <c r="EV562" s="69"/>
      <c r="FE562" s="69"/>
      <c r="FH562" s="69"/>
      <c r="FI562" s="1"/>
      <c r="FQ562" s="69"/>
      <c r="GC562" s="69"/>
      <c r="GD562" s="69"/>
      <c r="GE562" s="69"/>
      <c r="GF562" s="69"/>
      <c r="GG562" s="69"/>
      <c r="GH562" s="69"/>
      <c r="GI562" s="69"/>
      <c r="GJ562" s="69"/>
      <c r="GK562" s="69"/>
      <c r="GL562" s="69"/>
      <c r="GM562" s="69"/>
      <c r="GN562" s="69"/>
      <c r="GO562" s="69"/>
      <c r="GP562" s="1"/>
      <c r="GQ562" s="69"/>
      <c r="GR562" s="69"/>
      <c r="GS562" s="69"/>
      <c r="GT562" s="69"/>
      <c r="GU562" s="69"/>
      <c r="HJ562" s="1"/>
      <c r="IK562" s="1"/>
      <c r="IM562" s="1"/>
      <c r="IQ562" s="1"/>
      <c r="KZ562" s="87"/>
      <c r="LA562" s="87"/>
      <c r="LB562" s="87"/>
      <c r="LC562" s="87"/>
      <c r="LD562" s="87"/>
      <c r="LE562" s="87"/>
      <c r="LF562" s="87"/>
      <c r="LG562" s="87"/>
      <c r="LH562" s="87"/>
      <c r="LI562" s="87"/>
      <c r="LP562" s="69"/>
      <c r="RA562" s="69"/>
    </row>
    <row r="563" spans="2:469" x14ac:dyDescent="0.2">
      <c r="B563" s="43">
        <v>17</v>
      </c>
      <c r="C563">
        <f t="shared" ca="1" si="49"/>
        <v>0</v>
      </c>
      <c r="D563" s="115">
        <f t="shared" ca="1" si="48"/>
        <v>1</v>
      </c>
      <c r="E563" s="43">
        <v>17</v>
      </c>
      <c r="G563">
        <v>3309.5</v>
      </c>
      <c r="H563">
        <v>3533</v>
      </c>
      <c r="I563">
        <v>3314</v>
      </c>
      <c r="J563">
        <v>3322</v>
      </c>
      <c r="K563">
        <v>3630</v>
      </c>
      <c r="L563">
        <v>3672</v>
      </c>
      <c r="M563">
        <v>3844.5</v>
      </c>
      <c r="N563">
        <v>3364</v>
      </c>
      <c r="O563">
        <v>3536</v>
      </c>
      <c r="P563">
        <v>3044</v>
      </c>
      <c r="Q563">
        <v>3322</v>
      </c>
      <c r="R563">
        <v>3356</v>
      </c>
      <c r="S563">
        <v>2860.5</v>
      </c>
      <c r="T563">
        <v>3407.5</v>
      </c>
      <c r="U563">
        <v>5903</v>
      </c>
      <c r="V563">
        <v>5045</v>
      </c>
      <c r="W563">
        <v>5352</v>
      </c>
      <c r="X563">
        <v>5983</v>
      </c>
      <c r="Y563">
        <v>5400</v>
      </c>
      <c r="Z563" s="1">
        <v>4285</v>
      </c>
      <c r="AA563" s="1">
        <v>4452</v>
      </c>
      <c r="AB563" s="1">
        <v>4549</v>
      </c>
      <c r="AC563" s="1">
        <v>4711</v>
      </c>
      <c r="AD563" s="1">
        <v>4358.5</v>
      </c>
      <c r="AE563" s="1">
        <v>5044.5</v>
      </c>
      <c r="AP563" s="44"/>
      <c r="CB563" s="69"/>
      <c r="CC563" s="69"/>
      <c r="CD563" s="69"/>
      <c r="CE563" s="69"/>
      <c r="CF563" s="69"/>
      <c r="DU563" s="1"/>
      <c r="EB563" s="69"/>
      <c r="EC563" s="69"/>
      <c r="ED563" s="69"/>
      <c r="EE563" s="69"/>
      <c r="EF563" s="69"/>
      <c r="EG563" s="69"/>
      <c r="EH563" s="69"/>
      <c r="EI563" s="69"/>
      <c r="EJ563" s="69"/>
      <c r="EK563" s="69"/>
      <c r="EL563" s="69"/>
      <c r="EM563" s="69"/>
      <c r="EN563" s="69"/>
      <c r="EP563" s="69"/>
      <c r="EQ563" s="69"/>
      <c r="ER563" s="69"/>
      <c r="ES563" s="69"/>
      <c r="ET563" s="69"/>
      <c r="EU563" s="69"/>
      <c r="EV563" s="69"/>
      <c r="FE563" s="69"/>
      <c r="FH563" s="69"/>
      <c r="FI563" s="1"/>
      <c r="FQ563" s="69"/>
      <c r="GC563" s="69"/>
      <c r="GD563" s="69"/>
      <c r="GE563" s="69"/>
      <c r="GF563" s="69"/>
      <c r="GG563" s="69"/>
      <c r="GH563" s="69"/>
      <c r="GI563" s="69"/>
      <c r="GJ563" s="69"/>
      <c r="GK563" s="69"/>
      <c r="GL563" s="69"/>
      <c r="GM563" s="69"/>
      <c r="GN563" s="69"/>
      <c r="GO563" s="69"/>
      <c r="GP563" s="1"/>
      <c r="GQ563" s="69"/>
      <c r="GR563" s="69"/>
      <c r="GS563" s="69"/>
      <c r="GT563" s="69"/>
      <c r="GU563" s="69"/>
      <c r="HJ563" s="1"/>
      <c r="IK563" s="1"/>
      <c r="IM563" s="1"/>
      <c r="IQ563" s="1"/>
      <c r="KZ563" s="87"/>
      <c r="LA563" s="87"/>
      <c r="LB563" s="87"/>
      <c r="LC563" s="87"/>
      <c r="LD563" s="87"/>
      <c r="LE563" s="87"/>
      <c r="LF563" s="87"/>
      <c r="LG563" s="87"/>
      <c r="LH563" s="87"/>
      <c r="LI563" s="87"/>
      <c r="LP563" s="69"/>
      <c r="RA563" s="69"/>
    </row>
    <row r="564" spans="2:469" x14ac:dyDescent="0.2">
      <c r="B564" s="43">
        <v>18</v>
      </c>
      <c r="C564">
        <f t="shared" ca="1" si="49"/>
        <v>0</v>
      </c>
      <c r="D564" s="115">
        <f t="shared" ca="1" si="48"/>
        <v>1</v>
      </c>
      <c r="E564" s="43">
        <v>18</v>
      </c>
      <c r="G564">
        <v>3546.5</v>
      </c>
      <c r="H564">
        <v>3232.5</v>
      </c>
      <c r="I564">
        <v>3372</v>
      </c>
      <c r="J564">
        <v>3629</v>
      </c>
      <c r="K564">
        <v>4081</v>
      </c>
      <c r="L564">
        <v>3460.5</v>
      </c>
      <c r="M564">
        <v>3603</v>
      </c>
      <c r="N564">
        <v>3317</v>
      </c>
      <c r="O564">
        <v>3679</v>
      </c>
      <c r="P564">
        <v>3717</v>
      </c>
      <c r="Q564">
        <v>3395.5</v>
      </c>
      <c r="R564">
        <v>3165</v>
      </c>
      <c r="S564">
        <v>3082</v>
      </c>
      <c r="T564">
        <v>3611.5</v>
      </c>
      <c r="U564">
        <v>6891</v>
      </c>
      <c r="V564">
        <v>5575.5</v>
      </c>
      <c r="W564">
        <v>5939</v>
      </c>
      <c r="X564">
        <v>6039.5</v>
      </c>
      <c r="Y564">
        <v>5363</v>
      </c>
      <c r="Z564" s="1">
        <v>4351</v>
      </c>
      <c r="AA564" s="1">
        <v>4919</v>
      </c>
      <c r="AB564" s="1">
        <v>5593</v>
      </c>
      <c r="AC564" s="1">
        <v>5119.5</v>
      </c>
      <c r="AD564" s="1">
        <v>6241</v>
      </c>
      <c r="AE564" s="1">
        <v>4180</v>
      </c>
      <c r="AP564" s="44"/>
      <c r="CB564" s="69"/>
      <c r="CC564" s="69"/>
      <c r="CD564" s="69"/>
      <c r="CE564" s="69"/>
      <c r="CF564" s="69"/>
      <c r="DU564" s="1"/>
      <c r="EB564" s="69"/>
      <c r="EC564" s="69"/>
      <c r="ED564" s="69"/>
      <c r="EE564" s="69"/>
      <c r="EF564" s="69"/>
      <c r="EG564" s="69"/>
      <c r="EH564" s="69"/>
      <c r="EI564" s="69"/>
      <c r="EJ564" s="69"/>
      <c r="EK564" s="69"/>
      <c r="EL564" s="69"/>
      <c r="EM564" s="69"/>
      <c r="EN564" s="69"/>
      <c r="EP564" s="69"/>
      <c r="EQ564" s="69"/>
      <c r="ER564" s="69"/>
      <c r="ES564" s="69"/>
      <c r="ET564" s="69"/>
      <c r="EU564" s="69"/>
      <c r="EV564" s="69"/>
      <c r="FE564" s="69"/>
      <c r="FH564" s="69"/>
      <c r="FI564" s="1"/>
      <c r="FQ564" s="69"/>
      <c r="GC564" s="69"/>
      <c r="GD564" s="69"/>
      <c r="GE564" s="69"/>
      <c r="GF564" s="69"/>
      <c r="GG564" s="69"/>
      <c r="GH564" s="69"/>
      <c r="GI564" s="69"/>
      <c r="GJ564" s="69"/>
      <c r="GK564" s="69"/>
      <c r="GL564" s="69"/>
      <c r="GM564" s="69"/>
      <c r="GN564" s="69"/>
      <c r="GO564" s="69"/>
      <c r="GP564" s="1"/>
      <c r="GQ564" s="69"/>
      <c r="GR564" s="69"/>
      <c r="GS564" s="69"/>
      <c r="GT564" s="69"/>
      <c r="GU564" s="69"/>
      <c r="HJ564" s="1"/>
      <c r="IK564" s="1"/>
      <c r="IM564" s="1"/>
      <c r="IQ564" s="1"/>
      <c r="KZ564" s="87"/>
      <c r="LA564" s="87"/>
      <c r="LB564" s="87"/>
      <c r="LC564" s="87"/>
      <c r="LD564" s="87"/>
      <c r="LE564" s="87"/>
      <c r="LF564" s="87"/>
      <c r="LG564" s="87"/>
      <c r="LH564" s="87"/>
      <c r="LI564" s="87"/>
      <c r="LP564" s="69"/>
      <c r="RA564" s="69"/>
    </row>
    <row r="565" spans="2:469" x14ac:dyDescent="0.2">
      <c r="B565" s="43">
        <v>19</v>
      </c>
      <c r="C565">
        <f t="shared" ca="1" si="49"/>
        <v>0</v>
      </c>
      <c r="D565" s="115">
        <f t="shared" ca="1" si="48"/>
        <v>1</v>
      </c>
      <c r="E565" s="43">
        <v>19</v>
      </c>
      <c r="G565">
        <v>3306</v>
      </c>
      <c r="H565">
        <v>3009</v>
      </c>
      <c r="I565">
        <v>3240</v>
      </c>
      <c r="J565">
        <v>3392</v>
      </c>
      <c r="K565">
        <v>3629.5</v>
      </c>
      <c r="L565">
        <v>3340</v>
      </c>
      <c r="M565">
        <v>3870</v>
      </c>
      <c r="N565">
        <v>3052</v>
      </c>
      <c r="O565">
        <v>3240</v>
      </c>
      <c r="P565">
        <v>3315</v>
      </c>
      <c r="Q565">
        <v>3738</v>
      </c>
      <c r="R565">
        <v>3971</v>
      </c>
      <c r="S565">
        <v>3134.5</v>
      </c>
      <c r="T565">
        <v>3043</v>
      </c>
      <c r="U565">
        <v>5411</v>
      </c>
      <c r="V565">
        <v>4922</v>
      </c>
      <c r="W565">
        <v>4650.5</v>
      </c>
      <c r="X565">
        <v>4563</v>
      </c>
      <c r="Y565">
        <v>3833</v>
      </c>
      <c r="Z565" s="1">
        <v>4104</v>
      </c>
      <c r="AA565" s="1">
        <v>4256</v>
      </c>
      <c r="AB565" s="1">
        <v>3887.5</v>
      </c>
      <c r="AC565" s="1">
        <v>3700</v>
      </c>
      <c r="AD565" s="1">
        <v>4633</v>
      </c>
      <c r="AE565" s="1">
        <v>5042</v>
      </c>
      <c r="AP565" s="44"/>
      <c r="CB565" s="69"/>
      <c r="CC565" s="69"/>
      <c r="CD565" s="69"/>
      <c r="CE565" s="69"/>
      <c r="CF565" s="69"/>
      <c r="DU565" s="1"/>
      <c r="EB565" s="69"/>
      <c r="EC565" s="69"/>
      <c r="ED565" s="69"/>
      <c r="EE565" s="69"/>
      <c r="EF565" s="69"/>
      <c r="EG565" s="69"/>
      <c r="EH565" s="69"/>
      <c r="EI565" s="69"/>
      <c r="EJ565" s="69"/>
      <c r="EK565" s="69"/>
      <c r="EL565" s="69"/>
      <c r="EM565" s="69"/>
      <c r="EN565" s="69"/>
      <c r="EP565" s="69"/>
      <c r="EQ565" s="69"/>
      <c r="ER565" s="69"/>
      <c r="ES565" s="69"/>
      <c r="ET565" s="69"/>
      <c r="EU565" s="69"/>
      <c r="EV565" s="69"/>
      <c r="FE565" s="69"/>
      <c r="FH565" s="69"/>
      <c r="FI565" s="1"/>
      <c r="FQ565" s="69"/>
      <c r="GC565" s="69"/>
      <c r="GD565" s="69"/>
      <c r="GE565" s="69"/>
      <c r="GF565" s="69"/>
      <c r="GG565" s="69"/>
      <c r="GH565" s="69"/>
      <c r="GI565" s="69"/>
      <c r="GJ565" s="69"/>
      <c r="GK565" s="69"/>
      <c r="GL565" s="69"/>
      <c r="GM565" s="69"/>
      <c r="GN565" s="69"/>
      <c r="GO565" s="69"/>
      <c r="GP565" s="1"/>
      <c r="GQ565" s="69"/>
      <c r="GR565" s="69"/>
      <c r="GS565" s="69"/>
      <c r="GT565" s="69"/>
      <c r="GU565" s="69"/>
      <c r="HJ565" s="1"/>
      <c r="IK565" s="1"/>
      <c r="IM565" s="1"/>
      <c r="IQ565" s="1"/>
      <c r="KZ565" s="87"/>
      <c r="LA565" s="87"/>
      <c r="LB565" s="87"/>
      <c r="LC565" s="87"/>
      <c r="LD565" s="87"/>
      <c r="LE565" s="87"/>
      <c r="LF565" s="87"/>
      <c r="LG565" s="87"/>
      <c r="LH565" s="87"/>
      <c r="LI565" s="87"/>
      <c r="LP565" s="69"/>
      <c r="RA565" s="69"/>
    </row>
    <row r="566" spans="2:469" x14ac:dyDescent="0.2">
      <c r="B566" s="43">
        <v>20</v>
      </c>
      <c r="C566">
        <f t="shared" ca="1" si="49"/>
        <v>0</v>
      </c>
      <c r="D566" s="115">
        <f t="shared" ca="1" si="48"/>
        <v>1</v>
      </c>
      <c r="E566" s="43">
        <v>20</v>
      </c>
      <c r="G566">
        <v>3453</v>
      </c>
      <c r="H566">
        <v>3581</v>
      </c>
      <c r="I566">
        <v>3571</v>
      </c>
      <c r="J566">
        <v>3496.5</v>
      </c>
      <c r="K566">
        <v>3654.5</v>
      </c>
      <c r="L566">
        <v>3622</v>
      </c>
      <c r="M566">
        <v>3938</v>
      </c>
      <c r="N566">
        <v>3535</v>
      </c>
      <c r="O566">
        <v>3334</v>
      </c>
      <c r="P566">
        <v>3103.5</v>
      </c>
      <c r="Q566">
        <v>3102.5</v>
      </c>
      <c r="R566">
        <v>3700</v>
      </c>
      <c r="S566">
        <v>2956</v>
      </c>
      <c r="T566">
        <v>3238</v>
      </c>
      <c r="U566">
        <v>5109.5</v>
      </c>
      <c r="V566">
        <v>5393</v>
      </c>
      <c r="W566">
        <v>5942</v>
      </c>
      <c r="X566">
        <v>5496.5</v>
      </c>
      <c r="Y566">
        <v>5299</v>
      </c>
      <c r="Z566" s="1">
        <v>4347</v>
      </c>
      <c r="AA566" s="1">
        <v>5198</v>
      </c>
      <c r="AB566" s="1">
        <v>4873</v>
      </c>
      <c r="AC566" s="1">
        <v>5050</v>
      </c>
      <c r="AD566" s="1">
        <v>4774</v>
      </c>
      <c r="AE566" s="1">
        <v>4781</v>
      </c>
      <c r="AP566" s="44"/>
      <c r="CB566" s="69"/>
      <c r="CC566" s="69"/>
      <c r="CD566" s="69"/>
      <c r="CE566" s="69"/>
      <c r="CF566" s="69"/>
      <c r="DU566" s="1"/>
      <c r="EB566" s="69"/>
      <c r="EC566" s="69"/>
      <c r="ED566" s="69"/>
      <c r="EE566" s="69"/>
      <c r="EF566" s="69"/>
      <c r="EG566" s="69"/>
      <c r="EH566" s="69"/>
      <c r="EI566" s="69"/>
      <c r="EJ566" s="69"/>
      <c r="EK566" s="69"/>
      <c r="EL566" s="69"/>
      <c r="EM566" s="69"/>
      <c r="EN566" s="69"/>
      <c r="EP566" s="69"/>
      <c r="EQ566" s="69"/>
      <c r="ER566" s="69"/>
      <c r="ES566" s="69"/>
      <c r="ET566" s="69"/>
      <c r="EU566" s="69"/>
      <c r="EV566" s="69"/>
      <c r="FE566" s="69"/>
      <c r="FH566" s="69"/>
      <c r="FI566" s="1"/>
      <c r="FQ566" s="69"/>
      <c r="GC566" s="69"/>
      <c r="GD566" s="69"/>
      <c r="GE566" s="69"/>
      <c r="GF566" s="69"/>
      <c r="GG566" s="69"/>
      <c r="GH566" s="69"/>
      <c r="GI566" s="69"/>
      <c r="GJ566" s="69"/>
      <c r="GK566" s="69"/>
      <c r="GL566" s="69"/>
      <c r="GM566" s="69"/>
      <c r="GN566" s="69"/>
      <c r="GO566" s="69"/>
      <c r="GP566" s="1"/>
      <c r="GQ566" s="69"/>
      <c r="GR566" s="69"/>
      <c r="GS566" s="69"/>
      <c r="GT566" s="69"/>
      <c r="GU566" s="69"/>
      <c r="HJ566" s="1"/>
      <c r="IK566" s="1"/>
      <c r="IM566" s="1"/>
      <c r="IQ566" s="1"/>
      <c r="KZ566" s="87"/>
      <c r="LA566" s="87"/>
      <c r="LB566" s="87"/>
      <c r="LC566" s="87"/>
      <c r="LD566" s="87"/>
      <c r="LE566" s="87"/>
      <c r="LF566" s="87"/>
      <c r="LG566" s="87"/>
      <c r="LH566" s="87"/>
      <c r="LI566" s="87"/>
      <c r="LP566" s="69"/>
      <c r="RA566" s="69"/>
    </row>
    <row r="567" spans="2:469" x14ac:dyDescent="0.2">
      <c r="B567" s="43">
        <v>21</v>
      </c>
      <c r="C567">
        <f t="shared" ca="1" si="49"/>
        <v>0</v>
      </c>
      <c r="D567" s="115">
        <f t="shared" ca="1" si="48"/>
        <v>1</v>
      </c>
      <c r="E567" s="43">
        <v>21</v>
      </c>
      <c r="G567">
        <v>3756</v>
      </c>
      <c r="H567">
        <v>3239</v>
      </c>
      <c r="I567">
        <v>3649</v>
      </c>
      <c r="J567">
        <v>3725</v>
      </c>
      <c r="K567">
        <v>4221</v>
      </c>
      <c r="L567">
        <v>3853</v>
      </c>
      <c r="M567">
        <v>3742</v>
      </c>
      <c r="N567">
        <v>3923</v>
      </c>
      <c r="O567">
        <v>3795</v>
      </c>
      <c r="P567">
        <v>3634</v>
      </c>
      <c r="Q567">
        <v>3974</v>
      </c>
      <c r="R567">
        <v>3740</v>
      </c>
      <c r="S567">
        <v>3220</v>
      </c>
      <c r="T567">
        <v>3913</v>
      </c>
      <c r="U567">
        <v>5708</v>
      </c>
      <c r="V567">
        <v>5852</v>
      </c>
      <c r="W567">
        <v>5933</v>
      </c>
      <c r="X567">
        <v>6365</v>
      </c>
      <c r="Y567">
        <v>5454.5</v>
      </c>
      <c r="Z567" s="1">
        <v>4811</v>
      </c>
      <c r="AA567" s="1">
        <v>5072.5</v>
      </c>
      <c r="AB567" s="1">
        <v>5135.5</v>
      </c>
      <c r="AC567" s="1">
        <v>5408</v>
      </c>
      <c r="AD567" s="1">
        <v>5479.5</v>
      </c>
      <c r="AE567" s="1">
        <v>5237</v>
      </c>
      <c r="AP567" s="44"/>
      <c r="CB567" s="69"/>
      <c r="CC567" s="69"/>
      <c r="CD567" s="69"/>
      <c r="CE567" s="69"/>
      <c r="CF567" s="69"/>
      <c r="DU567" s="1"/>
      <c r="EB567" s="69"/>
      <c r="EC567" s="69"/>
      <c r="ED567" s="69"/>
      <c r="EE567" s="69"/>
      <c r="EF567" s="69"/>
      <c r="EG567" s="69"/>
      <c r="EH567" s="69"/>
      <c r="EI567" s="69"/>
      <c r="EJ567" s="69"/>
      <c r="EK567" s="69"/>
      <c r="EL567" s="69"/>
      <c r="EM567" s="69"/>
      <c r="EN567" s="69"/>
      <c r="EP567" s="69"/>
      <c r="EQ567" s="69"/>
      <c r="ER567" s="69"/>
      <c r="ES567" s="69"/>
      <c r="ET567" s="69"/>
      <c r="EU567" s="69"/>
      <c r="EV567" s="69"/>
      <c r="FE567" s="69"/>
      <c r="FH567" s="69"/>
      <c r="FI567" s="1"/>
      <c r="FQ567" s="69"/>
      <c r="GC567" s="69"/>
      <c r="GD567" s="69"/>
      <c r="GE567" s="69"/>
      <c r="GF567" s="69"/>
      <c r="GG567" s="69"/>
      <c r="GH567" s="69"/>
      <c r="GI567" s="69"/>
      <c r="GJ567" s="69"/>
      <c r="GK567" s="69"/>
      <c r="GL567" s="69"/>
      <c r="GM567" s="69"/>
      <c r="GN567" s="69"/>
      <c r="GO567" s="69"/>
      <c r="GP567" s="1"/>
      <c r="GQ567" s="69"/>
      <c r="GR567" s="69"/>
      <c r="GS567" s="69"/>
      <c r="GT567" s="69"/>
      <c r="GU567" s="69"/>
      <c r="HJ567" s="1"/>
      <c r="IK567" s="1"/>
      <c r="IM567" s="1"/>
      <c r="IQ567" s="1"/>
      <c r="KZ567" s="87"/>
      <c r="LA567" s="87"/>
      <c r="LB567" s="87"/>
      <c r="LC567" s="87"/>
      <c r="LD567" s="87"/>
      <c r="LE567" s="87"/>
      <c r="LF567" s="87"/>
      <c r="LG567" s="87"/>
      <c r="LH567" s="87"/>
      <c r="LI567" s="87"/>
      <c r="LP567" s="69"/>
      <c r="RA567" s="69"/>
    </row>
    <row r="568" spans="2:469" x14ac:dyDescent="0.2">
      <c r="B568" s="43">
        <v>22</v>
      </c>
      <c r="C568">
        <f t="shared" ca="1" si="49"/>
        <v>0</v>
      </c>
      <c r="D568" s="115">
        <f t="shared" ca="1" si="48"/>
        <v>1</v>
      </c>
      <c r="E568" s="43">
        <v>22</v>
      </c>
      <c r="G568">
        <v>3906</v>
      </c>
      <c r="H568">
        <v>3562</v>
      </c>
      <c r="I568">
        <v>3950.5</v>
      </c>
      <c r="J568">
        <v>3830</v>
      </c>
      <c r="K568">
        <v>4203</v>
      </c>
      <c r="L568">
        <v>3969</v>
      </c>
      <c r="M568">
        <v>4115</v>
      </c>
      <c r="N568">
        <v>3779</v>
      </c>
      <c r="O568">
        <v>3897</v>
      </c>
      <c r="P568">
        <v>3669</v>
      </c>
      <c r="Q568">
        <v>3947</v>
      </c>
      <c r="R568">
        <v>3850</v>
      </c>
      <c r="S568">
        <v>2869</v>
      </c>
      <c r="T568">
        <v>4333</v>
      </c>
      <c r="U568">
        <v>6967</v>
      </c>
      <c r="V568">
        <v>6040</v>
      </c>
      <c r="W568">
        <v>6436</v>
      </c>
      <c r="X568">
        <v>7085</v>
      </c>
      <c r="Y568">
        <v>5635</v>
      </c>
      <c r="Z568" s="1">
        <v>4893</v>
      </c>
      <c r="AA568" s="1">
        <v>5187.5</v>
      </c>
      <c r="AB568" s="1">
        <v>5300</v>
      </c>
      <c r="AC568" s="1">
        <v>5488</v>
      </c>
      <c r="AD568" s="1">
        <v>5662.5</v>
      </c>
      <c r="AE568" s="1">
        <v>5711</v>
      </c>
      <c r="AP568" s="44"/>
      <c r="CB568" s="69"/>
      <c r="CC568" s="69"/>
      <c r="CD568" s="69"/>
      <c r="CE568" s="69"/>
      <c r="CF568" s="69"/>
      <c r="DU568" s="1"/>
      <c r="EB568" s="69"/>
      <c r="EC568" s="69"/>
      <c r="ED568" s="69"/>
      <c r="EE568" s="69"/>
      <c r="EF568" s="69"/>
      <c r="EG568" s="69"/>
      <c r="EH568" s="69"/>
      <c r="EI568" s="69"/>
      <c r="EJ568" s="69"/>
      <c r="EK568" s="69"/>
      <c r="EL568" s="69"/>
      <c r="EM568" s="69"/>
      <c r="EN568" s="69"/>
      <c r="EP568" s="69"/>
      <c r="EQ568" s="69"/>
      <c r="ER568" s="69"/>
      <c r="ES568" s="69"/>
      <c r="ET568" s="69"/>
      <c r="EU568" s="69"/>
      <c r="EV568" s="69"/>
      <c r="FE568" s="69"/>
      <c r="FH568" s="69"/>
      <c r="FI568" s="1"/>
      <c r="FQ568" s="69"/>
      <c r="GC568" s="69"/>
      <c r="GD568" s="69"/>
      <c r="GE568" s="69"/>
      <c r="GF568" s="69"/>
      <c r="GG568" s="69"/>
      <c r="GH568" s="69"/>
      <c r="GI568" s="69"/>
      <c r="GJ568" s="69"/>
      <c r="GK568" s="69"/>
      <c r="GL568" s="69"/>
      <c r="GM568" s="69"/>
      <c r="GN568" s="69"/>
      <c r="GO568" s="69"/>
      <c r="GP568" s="1"/>
      <c r="GQ568" s="69"/>
      <c r="GR568" s="69"/>
      <c r="GS568" s="69"/>
      <c r="GT568" s="69"/>
      <c r="GU568" s="69"/>
      <c r="HJ568" s="1"/>
      <c r="IK568" s="1"/>
      <c r="IM568" s="1"/>
      <c r="IQ568" s="1"/>
      <c r="KZ568" s="87"/>
      <c r="LA568" s="87"/>
      <c r="LB568" s="87"/>
      <c r="LC568" s="87"/>
      <c r="LD568" s="87"/>
      <c r="LE568" s="87"/>
      <c r="LF568" s="87"/>
      <c r="LG568" s="87"/>
      <c r="LH568" s="87"/>
      <c r="LI568" s="87"/>
      <c r="LP568" s="69"/>
      <c r="RA568" s="69"/>
    </row>
    <row r="569" spans="2:469" x14ac:dyDescent="0.2">
      <c r="B569" s="43">
        <v>23</v>
      </c>
      <c r="C569">
        <f t="shared" ca="1" si="49"/>
        <v>0</v>
      </c>
      <c r="D569" s="115">
        <f t="shared" ca="1" si="48"/>
        <v>1</v>
      </c>
      <c r="E569" s="43">
        <v>23</v>
      </c>
      <c r="G569">
        <v>3907</v>
      </c>
      <c r="H569">
        <v>3713.5</v>
      </c>
      <c r="I569">
        <v>3931</v>
      </c>
      <c r="J569">
        <v>3959</v>
      </c>
      <c r="K569">
        <v>4339</v>
      </c>
      <c r="L569">
        <v>4159</v>
      </c>
      <c r="M569">
        <v>4150</v>
      </c>
      <c r="N569">
        <v>3824.5</v>
      </c>
      <c r="O569">
        <v>3700.5</v>
      </c>
      <c r="P569">
        <v>3585</v>
      </c>
      <c r="Q569">
        <v>4076</v>
      </c>
      <c r="R569">
        <v>3870</v>
      </c>
      <c r="S569">
        <v>2805</v>
      </c>
      <c r="T569">
        <v>4263.5</v>
      </c>
      <c r="U569">
        <v>6525.5</v>
      </c>
      <c r="V569">
        <v>6492</v>
      </c>
      <c r="W569">
        <v>6888</v>
      </c>
      <c r="X569">
        <v>7644</v>
      </c>
      <c r="Y569">
        <v>6396</v>
      </c>
      <c r="Z569" s="1">
        <v>5068</v>
      </c>
      <c r="AA569" s="1">
        <v>5188</v>
      </c>
      <c r="AB569" s="1">
        <v>5706</v>
      </c>
      <c r="AC569" s="1">
        <v>5555</v>
      </c>
      <c r="AD569" s="1">
        <v>5855</v>
      </c>
      <c r="AE569" s="1">
        <v>6223</v>
      </c>
      <c r="AP569" s="44"/>
      <c r="CB569" s="69"/>
      <c r="CC569" s="69"/>
      <c r="CD569" s="69"/>
      <c r="CE569" s="69"/>
      <c r="CF569" s="69"/>
      <c r="DU569" s="1"/>
      <c r="EB569" s="69"/>
      <c r="EC569" s="69"/>
      <c r="ED569" s="69"/>
      <c r="EE569" s="69"/>
      <c r="EF569" s="69"/>
      <c r="EG569" s="69"/>
      <c r="EH569" s="69"/>
      <c r="EI569" s="69"/>
      <c r="EJ569" s="69"/>
      <c r="EK569" s="69"/>
      <c r="EL569" s="69"/>
      <c r="EM569" s="69"/>
      <c r="EN569" s="69"/>
      <c r="EP569" s="69"/>
      <c r="EQ569" s="69"/>
      <c r="ER569" s="69"/>
      <c r="ES569" s="69"/>
      <c r="ET569" s="69"/>
      <c r="EU569" s="69"/>
      <c r="EV569" s="69"/>
      <c r="FE569" s="69"/>
      <c r="FH569" s="69"/>
      <c r="FI569" s="1"/>
      <c r="FQ569" s="69"/>
      <c r="GC569" s="69"/>
      <c r="GD569" s="69"/>
      <c r="GE569" s="69"/>
      <c r="GF569" s="69"/>
      <c r="GG569" s="69"/>
      <c r="GH569" s="69"/>
      <c r="GI569" s="69"/>
      <c r="GJ569" s="69"/>
      <c r="GK569" s="69"/>
      <c r="GL569" s="69"/>
      <c r="GM569" s="69"/>
      <c r="GN569" s="69"/>
      <c r="GO569" s="69"/>
      <c r="GP569" s="1"/>
      <c r="GQ569" s="69"/>
      <c r="GR569" s="69"/>
      <c r="GS569" s="69"/>
      <c r="GT569" s="69"/>
      <c r="GU569" s="69"/>
      <c r="HJ569" s="1"/>
      <c r="IK569" s="1"/>
      <c r="IM569" s="1"/>
      <c r="IQ569" s="1"/>
      <c r="KZ569" s="87"/>
      <c r="LA569" s="87"/>
      <c r="LB569" s="87"/>
      <c r="LC569" s="87"/>
      <c r="LD569" s="87"/>
      <c r="LE569" s="87"/>
      <c r="LF569" s="87"/>
      <c r="LG569" s="87"/>
      <c r="LH569" s="87"/>
      <c r="LI569" s="87"/>
      <c r="LP569" s="69"/>
      <c r="RA569" s="69"/>
    </row>
    <row r="570" spans="2:469" x14ac:dyDescent="0.2">
      <c r="B570" s="43">
        <v>24</v>
      </c>
      <c r="C570">
        <f t="shared" ca="1" si="49"/>
        <v>0</v>
      </c>
      <c r="D570" s="115">
        <f t="shared" ca="1" si="48"/>
        <v>1</v>
      </c>
      <c r="E570" s="43">
        <v>24</v>
      </c>
      <c r="G570">
        <v>3608.5</v>
      </c>
      <c r="H570">
        <v>3179</v>
      </c>
      <c r="I570">
        <v>3556</v>
      </c>
      <c r="J570">
        <v>3967</v>
      </c>
      <c r="K570">
        <v>3959</v>
      </c>
      <c r="L570">
        <v>3506</v>
      </c>
      <c r="M570">
        <v>3503</v>
      </c>
      <c r="N570">
        <v>3560.5</v>
      </c>
      <c r="O570">
        <v>3357</v>
      </c>
      <c r="P570">
        <v>3523</v>
      </c>
      <c r="Q570">
        <v>3892</v>
      </c>
      <c r="R570">
        <v>3598.5</v>
      </c>
      <c r="S570">
        <v>3174.5</v>
      </c>
      <c r="T570">
        <v>3653</v>
      </c>
      <c r="U570">
        <v>5845</v>
      </c>
      <c r="V570">
        <v>6098</v>
      </c>
      <c r="W570">
        <v>6030</v>
      </c>
      <c r="X570">
        <v>6223</v>
      </c>
      <c r="Y570">
        <v>5505</v>
      </c>
      <c r="Z570" s="1">
        <v>4510.5</v>
      </c>
      <c r="AA570" s="1">
        <v>5127.5</v>
      </c>
      <c r="AB570" s="1">
        <v>4516</v>
      </c>
      <c r="AC570" s="1">
        <v>4388</v>
      </c>
      <c r="AD570" s="1">
        <v>5000</v>
      </c>
      <c r="AE570" s="1">
        <v>5672.5</v>
      </c>
      <c r="AP570" s="44"/>
      <c r="CB570" s="69"/>
      <c r="CC570" s="69"/>
      <c r="CD570" s="69"/>
      <c r="CE570" s="69"/>
      <c r="CF570" s="69"/>
      <c r="DU570" s="1"/>
      <c r="EB570" s="69"/>
      <c r="EC570" s="69"/>
      <c r="ED570" s="69"/>
      <c r="EE570" s="69"/>
      <c r="EF570" s="69"/>
      <c r="EG570" s="69"/>
      <c r="EH570" s="69"/>
      <c r="EI570" s="69"/>
      <c r="EJ570" s="69"/>
      <c r="EK570" s="69"/>
      <c r="EL570" s="69"/>
      <c r="EM570" s="69"/>
      <c r="EN570" s="69"/>
      <c r="EP570" s="69"/>
      <c r="EQ570" s="69"/>
      <c r="ER570" s="69"/>
      <c r="ES570" s="69"/>
      <c r="ET570" s="69"/>
      <c r="EU570" s="69"/>
      <c r="EV570" s="69"/>
      <c r="FE570" s="69"/>
      <c r="FH570" s="69"/>
      <c r="FI570" s="1"/>
      <c r="FQ570" s="69"/>
      <c r="GC570" s="69"/>
      <c r="GD570" s="69"/>
      <c r="GE570" s="69"/>
      <c r="GF570" s="69"/>
      <c r="GG570" s="69"/>
      <c r="GH570" s="69"/>
      <c r="GI570" s="69"/>
      <c r="GJ570" s="69"/>
      <c r="GK570" s="69"/>
      <c r="GL570" s="69"/>
      <c r="GM570" s="69"/>
      <c r="GN570" s="69"/>
      <c r="GO570" s="69"/>
      <c r="GP570" s="1"/>
      <c r="GQ570" s="69"/>
      <c r="GR570" s="69"/>
      <c r="GS570" s="69"/>
      <c r="GT570" s="69"/>
      <c r="GU570" s="69"/>
      <c r="HJ570" s="1"/>
      <c r="IK570" s="1"/>
      <c r="IM570" s="1"/>
      <c r="IQ570" s="1"/>
      <c r="KZ570" s="87"/>
      <c r="LA570" s="87"/>
      <c r="LB570" s="87"/>
      <c r="LC570" s="87"/>
      <c r="LD570" s="87"/>
      <c r="LE570" s="87"/>
      <c r="LF570" s="87"/>
      <c r="LG570" s="87"/>
      <c r="LH570" s="87"/>
      <c r="LI570" s="87"/>
      <c r="LP570" s="69"/>
      <c r="RA570" s="69"/>
    </row>
    <row r="571" spans="2:469" x14ac:dyDescent="0.2">
      <c r="B571" s="71">
        <v>25</v>
      </c>
      <c r="C571">
        <f t="shared" ca="1" si="49"/>
        <v>0</v>
      </c>
      <c r="D571" s="89"/>
      <c r="E571" s="86"/>
      <c r="G571">
        <v>3517</v>
      </c>
      <c r="H571">
        <v>3326.5</v>
      </c>
      <c r="I571">
        <v>3483</v>
      </c>
      <c r="J571">
        <v>3506</v>
      </c>
      <c r="K571">
        <v>3817</v>
      </c>
      <c r="L571">
        <v>3660</v>
      </c>
      <c r="M571">
        <v>3702.5</v>
      </c>
      <c r="N571">
        <v>3473</v>
      </c>
      <c r="O571">
        <v>3503</v>
      </c>
      <c r="P571">
        <v>3452</v>
      </c>
      <c r="Q571">
        <v>3600</v>
      </c>
      <c r="R571">
        <v>3385</v>
      </c>
      <c r="S571">
        <v>2867.5</v>
      </c>
      <c r="T571">
        <v>3748.5</v>
      </c>
      <c r="U571">
        <v>5662</v>
      </c>
      <c r="V571">
        <v>5722</v>
      </c>
      <c r="W571">
        <v>5800</v>
      </c>
      <c r="X571">
        <v>6341.5</v>
      </c>
      <c r="Y571">
        <v>5238</v>
      </c>
      <c r="Z571" s="1">
        <v>4369</v>
      </c>
      <c r="AA571" s="1">
        <v>4647</v>
      </c>
      <c r="AB571" s="1">
        <v>4794</v>
      </c>
      <c r="AC571" s="1">
        <v>4991</v>
      </c>
      <c r="AD571" s="1">
        <v>5076.5</v>
      </c>
      <c r="AE571" s="1">
        <v>5130</v>
      </c>
    </row>
    <row r="573" spans="2:469" x14ac:dyDescent="0.2">
      <c r="B573" s="48" t="s">
        <v>36</v>
      </c>
      <c r="C573" s="1"/>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row>
    <row r="574" spans="2:469" x14ac:dyDescent="0.2">
      <c r="B574" s="43">
        <v>1</v>
      </c>
      <c r="C574" s="83">
        <f ca="1">OFFSET($F$573,$B574,$E$4)</f>
        <v>137</v>
      </c>
      <c r="D574" s="84">
        <f ca="1">IF(C439&gt;0,C574/C439,0)</f>
        <v>0.27620967741935482</v>
      </c>
      <c r="E574" s="85">
        <f ca="1">RANK(D574,$D$574:$D$597,0)</f>
        <v>15</v>
      </c>
      <c r="F574" s="86"/>
      <c r="G574">
        <v>253</v>
      </c>
      <c r="H574">
        <v>284</v>
      </c>
      <c r="I574">
        <v>198</v>
      </c>
      <c r="J574">
        <v>137</v>
      </c>
      <c r="K574">
        <v>134</v>
      </c>
      <c r="L574">
        <v>193</v>
      </c>
      <c r="M574">
        <v>141</v>
      </c>
      <c r="N574">
        <v>135</v>
      </c>
      <c r="O574">
        <v>125</v>
      </c>
      <c r="P574">
        <v>124</v>
      </c>
      <c r="Q574">
        <v>92</v>
      </c>
      <c r="R574">
        <v>84</v>
      </c>
      <c r="S574">
        <v>213</v>
      </c>
      <c r="T574">
        <v>39</v>
      </c>
      <c r="U574">
        <v>71</v>
      </c>
      <c r="V574">
        <v>438</v>
      </c>
      <c r="W574">
        <v>785</v>
      </c>
      <c r="X574">
        <v>1418</v>
      </c>
      <c r="Y574">
        <v>754</v>
      </c>
      <c r="Z574">
        <v>744</v>
      </c>
      <c r="AA574">
        <v>210</v>
      </c>
      <c r="AB574">
        <v>224</v>
      </c>
      <c r="AC574">
        <v>197</v>
      </c>
      <c r="AD574">
        <v>151</v>
      </c>
      <c r="AE574" s="1">
        <v>90</v>
      </c>
      <c r="AF574" s="1">
        <v>121</v>
      </c>
      <c r="AG574" s="1">
        <v>137</v>
      </c>
    </row>
    <row r="575" spans="2:469" x14ac:dyDescent="0.2">
      <c r="B575" s="43">
        <v>2</v>
      </c>
      <c r="C575" s="83">
        <f t="shared" ref="C575:C597" ca="1" si="50">OFFSET($F$573,$B575,$E$4)</f>
        <v>49</v>
      </c>
      <c r="D575" s="84">
        <f t="shared" ref="D575:D598" ca="1" si="51">IF(C440&gt;0,C575/C440,0)</f>
        <v>0.31612903225806449</v>
      </c>
      <c r="E575" s="85">
        <f t="shared" ref="E575:E597" ca="1" si="52">RANK(D575,$D$574:$D$597,0)</f>
        <v>8</v>
      </c>
      <c r="F575" s="86"/>
      <c r="G575">
        <v>105</v>
      </c>
      <c r="H575">
        <v>83</v>
      </c>
      <c r="I575">
        <v>57</v>
      </c>
      <c r="J575">
        <v>35</v>
      </c>
      <c r="K575">
        <v>43</v>
      </c>
      <c r="L575">
        <v>57</v>
      </c>
      <c r="M575">
        <v>35</v>
      </c>
      <c r="N575">
        <v>43</v>
      </c>
      <c r="O575">
        <v>37</v>
      </c>
      <c r="P575">
        <v>31</v>
      </c>
      <c r="Q575">
        <v>26</v>
      </c>
      <c r="R575">
        <v>23</v>
      </c>
      <c r="S575">
        <v>67</v>
      </c>
      <c r="T575">
        <v>16</v>
      </c>
      <c r="U575">
        <v>34</v>
      </c>
      <c r="V575">
        <v>162</v>
      </c>
      <c r="W575">
        <v>271</v>
      </c>
      <c r="X575">
        <v>508</v>
      </c>
      <c r="Y575">
        <v>250</v>
      </c>
      <c r="Z575">
        <v>216</v>
      </c>
      <c r="AA575">
        <v>88</v>
      </c>
      <c r="AB575">
        <v>66</v>
      </c>
      <c r="AC575">
        <v>78</v>
      </c>
      <c r="AD575">
        <v>41</v>
      </c>
      <c r="AE575" s="1">
        <v>29</v>
      </c>
      <c r="AF575" s="1">
        <v>55</v>
      </c>
      <c r="AG575" s="1">
        <v>49</v>
      </c>
    </row>
    <row r="576" spans="2:469" x14ac:dyDescent="0.2">
      <c r="B576" s="43">
        <v>3</v>
      </c>
      <c r="C576" s="83">
        <f t="shared" ca="1" si="50"/>
        <v>35</v>
      </c>
      <c r="D576" s="84">
        <f t="shared" ca="1" si="51"/>
        <v>0.28688524590163933</v>
      </c>
      <c r="E576" s="85">
        <f t="shared" ca="1" si="52"/>
        <v>12</v>
      </c>
      <c r="F576" s="86"/>
      <c r="G576">
        <v>77</v>
      </c>
      <c r="H576">
        <v>47</v>
      </c>
      <c r="I576">
        <v>48</v>
      </c>
      <c r="J576">
        <v>44</v>
      </c>
      <c r="K576">
        <v>34</v>
      </c>
      <c r="L576">
        <v>36</v>
      </c>
      <c r="M576">
        <v>41</v>
      </c>
      <c r="N576">
        <v>29</v>
      </c>
      <c r="O576">
        <v>30</v>
      </c>
      <c r="P576">
        <v>36</v>
      </c>
      <c r="Q576">
        <v>16</v>
      </c>
      <c r="R576">
        <v>15</v>
      </c>
      <c r="S576">
        <v>48</v>
      </c>
      <c r="T576">
        <v>15</v>
      </c>
      <c r="U576">
        <v>12</v>
      </c>
      <c r="V576">
        <v>107</v>
      </c>
      <c r="W576">
        <v>211</v>
      </c>
      <c r="X576">
        <v>316</v>
      </c>
      <c r="Y576">
        <v>201</v>
      </c>
      <c r="Z576">
        <v>199</v>
      </c>
      <c r="AA576">
        <v>54</v>
      </c>
      <c r="AB576">
        <v>43</v>
      </c>
      <c r="AC576">
        <v>48</v>
      </c>
      <c r="AD576">
        <v>39</v>
      </c>
      <c r="AE576" s="1">
        <v>19</v>
      </c>
      <c r="AF576" s="1">
        <v>39</v>
      </c>
      <c r="AG576" s="1">
        <v>35</v>
      </c>
    </row>
    <row r="577" spans="2:33" x14ac:dyDescent="0.2">
      <c r="B577" s="43">
        <v>4</v>
      </c>
      <c r="C577" s="83">
        <f t="shared" ca="1" si="50"/>
        <v>58</v>
      </c>
      <c r="D577" s="84">
        <f t="shared" ca="1" si="51"/>
        <v>0.26976744186046514</v>
      </c>
      <c r="E577" s="85">
        <f t="shared" ca="1" si="52"/>
        <v>16</v>
      </c>
      <c r="F577" s="86"/>
      <c r="G577">
        <v>147</v>
      </c>
      <c r="H577">
        <v>149</v>
      </c>
      <c r="I577">
        <v>123</v>
      </c>
      <c r="J577">
        <v>72</v>
      </c>
      <c r="K577">
        <v>69</v>
      </c>
      <c r="L577">
        <v>112</v>
      </c>
      <c r="M577">
        <v>97</v>
      </c>
      <c r="N577">
        <v>75</v>
      </c>
      <c r="O577">
        <v>73</v>
      </c>
      <c r="P577">
        <v>58</v>
      </c>
      <c r="Q577">
        <v>67</v>
      </c>
      <c r="R577">
        <v>47</v>
      </c>
      <c r="S577">
        <v>89</v>
      </c>
      <c r="T577">
        <v>26</v>
      </c>
      <c r="U577">
        <v>45</v>
      </c>
      <c r="V577">
        <v>240</v>
      </c>
      <c r="W577">
        <v>438</v>
      </c>
      <c r="X577">
        <v>763</v>
      </c>
      <c r="Y577">
        <v>406</v>
      </c>
      <c r="Z577">
        <v>370</v>
      </c>
      <c r="AA577">
        <v>87</v>
      </c>
      <c r="AB577">
        <v>115</v>
      </c>
      <c r="AC577">
        <v>114</v>
      </c>
      <c r="AD577">
        <v>74</v>
      </c>
      <c r="AE577" s="1">
        <v>46</v>
      </c>
      <c r="AF577" s="1">
        <v>64</v>
      </c>
      <c r="AG577" s="1">
        <v>58</v>
      </c>
    </row>
    <row r="578" spans="2:33" x14ac:dyDescent="0.2">
      <c r="B578" s="43">
        <v>5</v>
      </c>
      <c r="C578" s="83">
        <f t="shared" ca="1" si="50"/>
        <v>113</v>
      </c>
      <c r="D578" s="84">
        <f t="shared" ca="1" si="51"/>
        <v>0.25223214285714285</v>
      </c>
      <c r="E578" s="85">
        <f t="shared" ca="1" si="52"/>
        <v>20</v>
      </c>
      <c r="F578" s="68"/>
      <c r="G578">
        <v>275</v>
      </c>
      <c r="H578">
        <v>233</v>
      </c>
      <c r="I578">
        <v>209</v>
      </c>
      <c r="J578">
        <v>105</v>
      </c>
      <c r="K578">
        <v>102</v>
      </c>
      <c r="L578">
        <v>132</v>
      </c>
      <c r="M578">
        <v>117</v>
      </c>
      <c r="N578">
        <v>121</v>
      </c>
      <c r="O578">
        <v>105</v>
      </c>
      <c r="P578">
        <v>102</v>
      </c>
      <c r="Q578">
        <v>84</v>
      </c>
      <c r="R578">
        <v>90</v>
      </c>
      <c r="S578">
        <v>200</v>
      </c>
      <c r="T578">
        <v>59</v>
      </c>
      <c r="U578">
        <v>51</v>
      </c>
      <c r="V578">
        <v>410</v>
      </c>
      <c r="W578">
        <v>607</v>
      </c>
      <c r="X578">
        <v>1156</v>
      </c>
      <c r="Y578">
        <v>567</v>
      </c>
      <c r="Z578">
        <v>698</v>
      </c>
      <c r="AA578">
        <v>206</v>
      </c>
      <c r="AB578">
        <v>184</v>
      </c>
      <c r="AC578">
        <v>208</v>
      </c>
      <c r="AD578">
        <v>159</v>
      </c>
      <c r="AE578" s="1">
        <v>82</v>
      </c>
      <c r="AF578" s="1">
        <v>132</v>
      </c>
      <c r="AG578" s="1">
        <v>113</v>
      </c>
    </row>
    <row r="579" spans="2:33" x14ac:dyDescent="0.2">
      <c r="B579" s="43">
        <v>6</v>
      </c>
      <c r="C579" s="83">
        <f t="shared" ca="1" si="50"/>
        <v>29</v>
      </c>
      <c r="D579" s="84">
        <f t="shared" ca="1" si="51"/>
        <v>0.29292929292929293</v>
      </c>
      <c r="E579" s="85">
        <f t="shared" ca="1" si="52"/>
        <v>10</v>
      </c>
      <c r="F579" s="68"/>
      <c r="G579">
        <v>55</v>
      </c>
      <c r="H579">
        <v>56</v>
      </c>
      <c r="I579">
        <v>38</v>
      </c>
      <c r="J579">
        <v>30</v>
      </c>
      <c r="K579">
        <v>22</v>
      </c>
      <c r="L579">
        <v>35</v>
      </c>
      <c r="M579">
        <v>32</v>
      </c>
      <c r="N579">
        <v>35</v>
      </c>
      <c r="O579">
        <v>13</v>
      </c>
      <c r="P579">
        <v>18</v>
      </c>
      <c r="Q579">
        <v>20</v>
      </c>
      <c r="R579">
        <v>20</v>
      </c>
      <c r="S579">
        <v>42</v>
      </c>
      <c r="T579">
        <v>8</v>
      </c>
      <c r="U579">
        <v>14</v>
      </c>
      <c r="V579">
        <v>114</v>
      </c>
      <c r="W579">
        <v>213</v>
      </c>
      <c r="X579">
        <v>281</v>
      </c>
      <c r="Y579">
        <v>145</v>
      </c>
      <c r="Z579">
        <v>138</v>
      </c>
      <c r="AA579">
        <v>42</v>
      </c>
      <c r="AB579">
        <v>48</v>
      </c>
      <c r="AC579">
        <v>46</v>
      </c>
      <c r="AD579">
        <v>38</v>
      </c>
      <c r="AE579" s="1">
        <v>23</v>
      </c>
      <c r="AF579" s="1">
        <v>34</v>
      </c>
      <c r="AG579" s="1">
        <v>29</v>
      </c>
    </row>
    <row r="580" spans="2:33" x14ac:dyDescent="0.2">
      <c r="B580" s="43">
        <v>7</v>
      </c>
      <c r="C580" s="83">
        <f t="shared" ca="1" si="50"/>
        <v>28</v>
      </c>
      <c r="D580" s="84">
        <f t="shared" ca="1" si="51"/>
        <v>0.30434782608695654</v>
      </c>
      <c r="E580" s="85">
        <f t="shared" ca="1" si="52"/>
        <v>9</v>
      </c>
      <c r="F580" s="68"/>
      <c r="G580">
        <v>73</v>
      </c>
      <c r="H580">
        <v>51</v>
      </c>
      <c r="I580">
        <v>64</v>
      </c>
      <c r="J580">
        <v>30</v>
      </c>
      <c r="K580">
        <v>28</v>
      </c>
      <c r="L580">
        <v>42</v>
      </c>
      <c r="M580">
        <v>39</v>
      </c>
      <c r="N580">
        <v>24</v>
      </c>
      <c r="O580">
        <v>26</v>
      </c>
      <c r="P580">
        <v>28</v>
      </c>
      <c r="Q580">
        <v>24</v>
      </c>
      <c r="R580">
        <v>26</v>
      </c>
      <c r="S580">
        <v>43</v>
      </c>
      <c r="T580">
        <v>20</v>
      </c>
      <c r="U580">
        <v>22</v>
      </c>
      <c r="V580">
        <v>127</v>
      </c>
      <c r="W580">
        <v>253</v>
      </c>
      <c r="X580">
        <v>297</v>
      </c>
      <c r="Y580">
        <v>124</v>
      </c>
      <c r="Z580">
        <v>132</v>
      </c>
      <c r="AA580">
        <v>41</v>
      </c>
      <c r="AB580">
        <v>42</v>
      </c>
      <c r="AC580">
        <v>49</v>
      </c>
      <c r="AD580">
        <v>36</v>
      </c>
      <c r="AE580" s="1">
        <v>18</v>
      </c>
      <c r="AF580" s="1">
        <v>43</v>
      </c>
      <c r="AG580" s="1">
        <v>28</v>
      </c>
    </row>
    <row r="581" spans="2:33" x14ac:dyDescent="0.2">
      <c r="B581" s="43">
        <v>8</v>
      </c>
      <c r="C581" s="83">
        <f t="shared" ca="1" si="50"/>
        <v>310</v>
      </c>
      <c r="D581" s="84">
        <f t="shared" ca="1" si="51"/>
        <v>0.24447949526813881</v>
      </c>
      <c r="E581" s="85">
        <f t="shared" ca="1" si="52"/>
        <v>22</v>
      </c>
      <c r="F581" s="68"/>
      <c r="G581">
        <v>1138</v>
      </c>
      <c r="H581">
        <v>914</v>
      </c>
      <c r="I581">
        <v>735</v>
      </c>
      <c r="J581">
        <v>524</v>
      </c>
      <c r="K581">
        <v>515</v>
      </c>
      <c r="L581">
        <v>588</v>
      </c>
      <c r="M581">
        <v>496</v>
      </c>
      <c r="N581">
        <v>481</v>
      </c>
      <c r="O581">
        <v>305</v>
      </c>
      <c r="P581">
        <v>262</v>
      </c>
      <c r="Q581">
        <v>296</v>
      </c>
      <c r="R581">
        <v>321</v>
      </c>
      <c r="S581">
        <v>621</v>
      </c>
      <c r="T581">
        <v>177</v>
      </c>
      <c r="U581">
        <v>271</v>
      </c>
      <c r="V581">
        <v>1783</v>
      </c>
      <c r="W581">
        <v>2984</v>
      </c>
      <c r="X581">
        <v>4116</v>
      </c>
      <c r="Y581">
        <v>1506</v>
      </c>
      <c r="Z581">
        <v>1334</v>
      </c>
      <c r="AA581">
        <v>569</v>
      </c>
      <c r="AB581">
        <v>539</v>
      </c>
      <c r="AC581">
        <v>500</v>
      </c>
      <c r="AD581">
        <v>361</v>
      </c>
      <c r="AE581" s="1">
        <v>191</v>
      </c>
      <c r="AF581" s="1">
        <v>399</v>
      </c>
      <c r="AG581" s="1">
        <v>310</v>
      </c>
    </row>
    <row r="582" spans="2:33" x14ac:dyDescent="0.2">
      <c r="B582" s="43">
        <v>9</v>
      </c>
      <c r="C582" s="83">
        <f t="shared" ca="1" si="50"/>
        <v>53</v>
      </c>
      <c r="D582" s="84">
        <f t="shared" ca="1" si="51"/>
        <v>0.24537037037037038</v>
      </c>
      <c r="E582" s="85">
        <f t="shared" ca="1" si="52"/>
        <v>21</v>
      </c>
      <c r="F582" s="68"/>
      <c r="G582">
        <v>189</v>
      </c>
      <c r="H582">
        <v>179</v>
      </c>
      <c r="I582">
        <v>152</v>
      </c>
      <c r="J582">
        <v>107</v>
      </c>
      <c r="K582">
        <v>90</v>
      </c>
      <c r="L582">
        <v>160</v>
      </c>
      <c r="M582">
        <v>120</v>
      </c>
      <c r="N582">
        <v>122</v>
      </c>
      <c r="O582">
        <v>90</v>
      </c>
      <c r="P582">
        <v>82</v>
      </c>
      <c r="Q582">
        <v>83</v>
      </c>
      <c r="R582">
        <v>82</v>
      </c>
      <c r="S582">
        <v>146</v>
      </c>
      <c r="T582">
        <v>52</v>
      </c>
      <c r="U582">
        <v>62</v>
      </c>
      <c r="V582">
        <v>292</v>
      </c>
      <c r="W582">
        <v>553</v>
      </c>
      <c r="X582">
        <v>683</v>
      </c>
      <c r="Y582">
        <v>240</v>
      </c>
      <c r="Z582">
        <v>269</v>
      </c>
      <c r="AA582">
        <v>105</v>
      </c>
      <c r="AB582">
        <v>100</v>
      </c>
      <c r="AC582">
        <v>99</v>
      </c>
      <c r="AD582">
        <v>81</v>
      </c>
      <c r="AE582" s="1">
        <v>45</v>
      </c>
      <c r="AF582" s="1">
        <v>64</v>
      </c>
      <c r="AG582" s="1">
        <v>53</v>
      </c>
    </row>
    <row r="583" spans="2:33" x14ac:dyDescent="0.2">
      <c r="B583" s="43">
        <v>10</v>
      </c>
      <c r="C583" s="83">
        <f t="shared" ca="1" si="50"/>
        <v>135</v>
      </c>
      <c r="D583" s="84">
        <f t="shared" ca="1" si="51"/>
        <v>0.26522593320235754</v>
      </c>
      <c r="E583" s="85">
        <f t="shared" ca="1" si="52"/>
        <v>17</v>
      </c>
      <c r="F583" s="68"/>
      <c r="G583">
        <v>355</v>
      </c>
      <c r="H583">
        <v>306</v>
      </c>
      <c r="I583">
        <v>218</v>
      </c>
      <c r="J583">
        <v>178</v>
      </c>
      <c r="K583">
        <v>152</v>
      </c>
      <c r="L583">
        <v>166</v>
      </c>
      <c r="M583">
        <v>144</v>
      </c>
      <c r="N583">
        <v>147</v>
      </c>
      <c r="O583">
        <v>113</v>
      </c>
      <c r="P583">
        <v>100</v>
      </c>
      <c r="Q583">
        <v>81</v>
      </c>
      <c r="R583">
        <v>80</v>
      </c>
      <c r="S583">
        <v>182</v>
      </c>
      <c r="T583">
        <v>53</v>
      </c>
      <c r="U583">
        <v>63</v>
      </c>
      <c r="V583">
        <v>540</v>
      </c>
      <c r="W583">
        <v>764</v>
      </c>
      <c r="X583">
        <v>1104</v>
      </c>
      <c r="Y583">
        <v>560</v>
      </c>
      <c r="Z583">
        <v>554</v>
      </c>
      <c r="AA583">
        <v>199</v>
      </c>
      <c r="AB583">
        <v>172</v>
      </c>
      <c r="AC583">
        <v>176</v>
      </c>
      <c r="AD583">
        <v>165</v>
      </c>
      <c r="AE583" s="1">
        <v>51</v>
      </c>
      <c r="AF583" s="1">
        <v>143</v>
      </c>
      <c r="AG583" s="1">
        <v>135</v>
      </c>
    </row>
    <row r="584" spans="2:33" x14ac:dyDescent="0.2">
      <c r="B584" s="43">
        <v>11</v>
      </c>
      <c r="C584" s="83">
        <f t="shared" ca="1" si="50"/>
        <v>104</v>
      </c>
      <c r="D584" s="84">
        <f t="shared" ca="1" si="51"/>
        <v>0.2613065326633166</v>
      </c>
      <c r="E584" s="85">
        <f t="shared" ca="1" si="52"/>
        <v>18</v>
      </c>
      <c r="F584" s="68"/>
      <c r="G584">
        <v>421</v>
      </c>
      <c r="H584">
        <v>292</v>
      </c>
      <c r="I584">
        <v>217</v>
      </c>
      <c r="J584">
        <v>181</v>
      </c>
      <c r="K584">
        <v>141</v>
      </c>
      <c r="L584">
        <v>216</v>
      </c>
      <c r="M584">
        <v>168</v>
      </c>
      <c r="N584">
        <v>180</v>
      </c>
      <c r="O584">
        <v>156</v>
      </c>
      <c r="P584">
        <v>120</v>
      </c>
      <c r="Q584">
        <v>127</v>
      </c>
      <c r="R584">
        <v>125</v>
      </c>
      <c r="S584">
        <v>242</v>
      </c>
      <c r="T584">
        <v>88</v>
      </c>
      <c r="U584">
        <v>159</v>
      </c>
      <c r="V584">
        <v>708</v>
      </c>
      <c r="W584">
        <v>1098</v>
      </c>
      <c r="X584">
        <v>1553</v>
      </c>
      <c r="Y584">
        <v>554</v>
      </c>
      <c r="Z584">
        <v>502</v>
      </c>
      <c r="AA584">
        <v>220</v>
      </c>
      <c r="AB584">
        <v>222</v>
      </c>
      <c r="AC584">
        <v>197</v>
      </c>
      <c r="AD584">
        <v>142</v>
      </c>
      <c r="AE584" s="1">
        <v>102</v>
      </c>
      <c r="AF584" s="1">
        <v>398</v>
      </c>
      <c r="AG584" s="1">
        <v>104</v>
      </c>
    </row>
    <row r="585" spans="2:33" x14ac:dyDescent="0.2">
      <c r="B585" s="43">
        <v>12</v>
      </c>
      <c r="C585" s="83">
        <f t="shared" ca="1" si="50"/>
        <v>722</v>
      </c>
      <c r="D585" s="84">
        <f t="shared" ca="1" si="51"/>
        <v>0.25253585169639736</v>
      </c>
      <c r="E585" s="85">
        <f t="shared" ca="1" si="52"/>
        <v>19</v>
      </c>
      <c r="F585" s="68"/>
      <c r="G585">
        <v>1475</v>
      </c>
      <c r="H585">
        <v>1261</v>
      </c>
      <c r="I585">
        <v>1104</v>
      </c>
      <c r="J585">
        <v>824</v>
      </c>
      <c r="K585">
        <v>769</v>
      </c>
      <c r="L585">
        <v>1108</v>
      </c>
      <c r="M585">
        <v>694</v>
      </c>
      <c r="N585">
        <v>618</v>
      </c>
      <c r="O585">
        <v>523</v>
      </c>
      <c r="P585">
        <v>399</v>
      </c>
      <c r="Q585">
        <v>359</v>
      </c>
      <c r="R585">
        <v>358</v>
      </c>
      <c r="S585">
        <v>840</v>
      </c>
      <c r="T585">
        <v>223</v>
      </c>
      <c r="U585">
        <v>940</v>
      </c>
      <c r="V585">
        <v>3597</v>
      </c>
      <c r="W585">
        <v>3967</v>
      </c>
      <c r="X585">
        <v>6162</v>
      </c>
      <c r="Y585">
        <v>2729</v>
      </c>
      <c r="Z585">
        <v>2796</v>
      </c>
      <c r="AA585">
        <v>1100</v>
      </c>
      <c r="AB585">
        <v>861</v>
      </c>
      <c r="AC585">
        <v>772</v>
      </c>
      <c r="AD585">
        <v>617</v>
      </c>
      <c r="AE585" s="1">
        <v>382</v>
      </c>
      <c r="AF585" s="1">
        <v>1670</v>
      </c>
      <c r="AG585" s="1">
        <v>722</v>
      </c>
    </row>
    <row r="586" spans="2:33" x14ac:dyDescent="0.2">
      <c r="B586" s="43">
        <v>13</v>
      </c>
      <c r="C586" s="83">
        <f t="shared" ca="1" si="50"/>
        <v>75</v>
      </c>
      <c r="D586" s="84">
        <f t="shared" ca="1" si="51"/>
        <v>0.20270270270270271</v>
      </c>
      <c r="E586" s="85">
        <f t="shared" ca="1" si="52"/>
        <v>24</v>
      </c>
      <c r="F586" s="68"/>
      <c r="G586">
        <v>280</v>
      </c>
      <c r="H586">
        <v>225</v>
      </c>
      <c r="I586">
        <v>214</v>
      </c>
      <c r="J586">
        <v>148</v>
      </c>
      <c r="K586">
        <v>95</v>
      </c>
      <c r="L586">
        <v>124</v>
      </c>
      <c r="M586">
        <v>127</v>
      </c>
      <c r="N586">
        <v>86</v>
      </c>
      <c r="O586">
        <v>84</v>
      </c>
      <c r="P586">
        <v>57</v>
      </c>
      <c r="Q586">
        <v>65</v>
      </c>
      <c r="R586">
        <v>64</v>
      </c>
      <c r="S586">
        <v>169</v>
      </c>
      <c r="T586">
        <v>33</v>
      </c>
      <c r="U586">
        <v>83</v>
      </c>
      <c r="V586">
        <v>449</v>
      </c>
      <c r="W586">
        <v>602</v>
      </c>
      <c r="X586">
        <v>909</v>
      </c>
      <c r="Y586">
        <v>493</v>
      </c>
      <c r="Z586">
        <v>503</v>
      </c>
      <c r="AA586">
        <v>172</v>
      </c>
      <c r="AB586">
        <v>150</v>
      </c>
      <c r="AC586">
        <v>131</v>
      </c>
      <c r="AD586">
        <v>116</v>
      </c>
      <c r="AE586" s="1">
        <v>65</v>
      </c>
      <c r="AF586" s="1">
        <v>92</v>
      </c>
      <c r="AG586" s="1">
        <v>75</v>
      </c>
    </row>
    <row r="587" spans="2:33" x14ac:dyDescent="0.2">
      <c r="B587" s="43">
        <v>14</v>
      </c>
      <c r="C587" s="83">
        <f t="shared" ca="1" si="50"/>
        <v>279</v>
      </c>
      <c r="D587" s="84">
        <f t="shared" ca="1" si="51"/>
        <v>0.38271604938271603</v>
      </c>
      <c r="E587" s="85">
        <f t="shared" ca="1" si="52"/>
        <v>5</v>
      </c>
      <c r="F587" s="68"/>
      <c r="G587">
        <v>508</v>
      </c>
      <c r="H587">
        <v>390</v>
      </c>
      <c r="I587">
        <v>297</v>
      </c>
      <c r="J587">
        <v>229</v>
      </c>
      <c r="K587">
        <v>258</v>
      </c>
      <c r="L587">
        <v>324</v>
      </c>
      <c r="M587">
        <v>273</v>
      </c>
      <c r="N587">
        <v>244</v>
      </c>
      <c r="O587">
        <v>192</v>
      </c>
      <c r="P587">
        <v>161</v>
      </c>
      <c r="Q587">
        <v>178</v>
      </c>
      <c r="R587">
        <v>170</v>
      </c>
      <c r="S587">
        <v>367</v>
      </c>
      <c r="T587">
        <v>66</v>
      </c>
      <c r="U587">
        <v>173</v>
      </c>
      <c r="V587">
        <v>1026</v>
      </c>
      <c r="W587">
        <v>1530</v>
      </c>
      <c r="X587">
        <v>2650</v>
      </c>
      <c r="Y587">
        <v>1100</v>
      </c>
      <c r="Z587">
        <v>1324</v>
      </c>
      <c r="AA587">
        <v>398</v>
      </c>
      <c r="AB587">
        <v>305</v>
      </c>
      <c r="AC587">
        <v>299</v>
      </c>
      <c r="AD587">
        <v>209</v>
      </c>
      <c r="AE587" s="1">
        <v>205</v>
      </c>
      <c r="AF587" s="1">
        <v>803</v>
      </c>
      <c r="AG587" s="1">
        <v>279</v>
      </c>
    </row>
    <row r="588" spans="2:33" x14ac:dyDescent="0.2">
      <c r="B588" s="43">
        <v>15</v>
      </c>
      <c r="C588" s="83">
        <f t="shared" ca="1" si="50"/>
        <v>854</v>
      </c>
      <c r="D588" s="84">
        <f t="shared" ca="1" si="51"/>
        <v>0.40169332079021636</v>
      </c>
      <c r="E588" s="85">
        <f t="shared" ca="1" si="52"/>
        <v>2</v>
      </c>
      <c r="F588" s="68"/>
      <c r="G588">
        <v>765</v>
      </c>
      <c r="H588">
        <v>760</v>
      </c>
      <c r="I588">
        <v>514</v>
      </c>
      <c r="J588">
        <v>442</v>
      </c>
      <c r="K588">
        <v>475</v>
      </c>
      <c r="L588">
        <v>647</v>
      </c>
      <c r="M588">
        <v>560</v>
      </c>
      <c r="N588">
        <v>547</v>
      </c>
      <c r="O588">
        <v>398</v>
      </c>
      <c r="P588">
        <v>337</v>
      </c>
      <c r="Q588">
        <v>352</v>
      </c>
      <c r="R588">
        <v>339</v>
      </c>
      <c r="S588">
        <v>601</v>
      </c>
      <c r="T588">
        <v>181</v>
      </c>
      <c r="U588">
        <v>347</v>
      </c>
      <c r="V588">
        <v>2055</v>
      </c>
      <c r="W588">
        <v>2796</v>
      </c>
      <c r="X588">
        <v>4956</v>
      </c>
      <c r="Y588">
        <v>2083</v>
      </c>
      <c r="Z588">
        <v>2569</v>
      </c>
      <c r="AA588">
        <v>798</v>
      </c>
      <c r="AB588">
        <v>597</v>
      </c>
      <c r="AC588">
        <v>713</v>
      </c>
      <c r="AD588">
        <v>706</v>
      </c>
      <c r="AE588" s="1">
        <v>503</v>
      </c>
      <c r="AF588" s="1">
        <v>1739</v>
      </c>
      <c r="AG588" s="1">
        <v>854</v>
      </c>
    </row>
    <row r="589" spans="2:33" x14ac:dyDescent="0.2">
      <c r="B589" s="43">
        <v>16</v>
      </c>
      <c r="C589" s="83">
        <f t="shared" ca="1" si="50"/>
        <v>276</v>
      </c>
      <c r="D589" s="84">
        <f t="shared" ca="1" si="51"/>
        <v>0.43879173290937995</v>
      </c>
      <c r="E589" s="85">
        <f t="shared" ca="1" si="52"/>
        <v>1</v>
      </c>
      <c r="F589" s="68"/>
      <c r="G589">
        <v>341</v>
      </c>
      <c r="H589">
        <v>291</v>
      </c>
      <c r="I589">
        <v>228</v>
      </c>
      <c r="J589">
        <v>179</v>
      </c>
      <c r="K589">
        <v>153</v>
      </c>
      <c r="L589">
        <v>229</v>
      </c>
      <c r="M589">
        <v>155</v>
      </c>
      <c r="N589">
        <v>156</v>
      </c>
      <c r="O589">
        <v>179</v>
      </c>
      <c r="P589">
        <v>120</v>
      </c>
      <c r="Q589">
        <v>116</v>
      </c>
      <c r="R589">
        <v>165</v>
      </c>
      <c r="S589">
        <v>255</v>
      </c>
      <c r="T589">
        <v>92</v>
      </c>
      <c r="U589">
        <v>88</v>
      </c>
      <c r="V589">
        <v>628</v>
      </c>
      <c r="W589">
        <v>939</v>
      </c>
      <c r="X589">
        <v>1536</v>
      </c>
      <c r="Y589">
        <v>801</v>
      </c>
      <c r="Z589">
        <v>934</v>
      </c>
      <c r="AA589">
        <v>286</v>
      </c>
      <c r="AB589">
        <v>262</v>
      </c>
      <c r="AC589">
        <v>254</v>
      </c>
      <c r="AD589">
        <v>196</v>
      </c>
      <c r="AE589" s="1">
        <v>114</v>
      </c>
      <c r="AF589" s="1">
        <v>376</v>
      </c>
      <c r="AG589" s="1">
        <v>276</v>
      </c>
    </row>
    <row r="590" spans="2:33" x14ac:dyDescent="0.2">
      <c r="B590" s="43">
        <v>17</v>
      </c>
      <c r="C590" s="83">
        <f t="shared" ca="1" si="50"/>
        <v>193</v>
      </c>
      <c r="D590" s="84">
        <f t="shared" ca="1" si="51"/>
        <v>0.22948870392390011</v>
      </c>
      <c r="E590" s="85">
        <f t="shared" ca="1" si="52"/>
        <v>23</v>
      </c>
      <c r="F590" s="68"/>
      <c r="G590">
        <v>485</v>
      </c>
      <c r="H590">
        <v>376</v>
      </c>
      <c r="I590">
        <v>324</v>
      </c>
      <c r="J590">
        <v>225</v>
      </c>
      <c r="K590">
        <v>241</v>
      </c>
      <c r="L590">
        <v>312</v>
      </c>
      <c r="M590">
        <v>244</v>
      </c>
      <c r="N590">
        <v>256</v>
      </c>
      <c r="O590">
        <v>173</v>
      </c>
      <c r="P590">
        <v>142</v>
      </c>
      <c r="Q590">
        <v>143</v>
      </c>
      <c r="R590">
        <v>131</v>
      </c>
      <c r="S590">
        <v>303</v>
      </c>
      <c r="T590">
        <v>63</v>
      </c>
      <c r="U590">
        <v>185</v>
      </c>
      <c r="V590">
        <v>966</v>
      </c>
      <c r="W590">
        <v>1154</v>
      </c>
      <c r="X590">
        <v>1790</v>
      </c>
      <c r="Y590">
        <v>961</v>
      </c>
      <c r="Z590">
        <v>1001</v>
      </c>
      <c r="AA590">
        <v>373</v>
      </c>
      <c r="AB590">
        <v>289</v>
      </c>
      <c r="AC590">
        <v>296</v>
      </c>
      <c r="AD590">
        <v>213</v>
      </c>
      <c r="AE590" s="1">
        <v>117</v>
      </c>
      <c r="AF590" s="1">
        <v>565</v>
      </c>
      <c r="AG590" s="1">
        <v>193</v>
      </c>
    </row>
    <row r="591" spans="2:33" x14ac:dyDescent="0.2">
      <c r="B591" s="43">
        <v>18</v>
      </c>
      <c r="C591" s="83">
        <f t="shared" ca="1" si="50"/>
        <v>185</v>
      </c>
      <c r="D591" s="84">
        <f t="shared" ca="1" si="51"/>
        <v>0.39870689655172414</v>
      </c>
      <c r="E591" s="85">
        <f t="shared" ca="1" si="52"/>
        <v>3</v>
      </c>
      <c r="F591" s="68"/>
      <c r="G591">
        <v>251</v>
      </c>
      <c r="H591">
        <v>194</v>
      </c>
      <c r="I591">
        <v>195</v>
      </c>
      <c r="J591">
        <v>135</v>
      </c>
      <c r="K591">
        <v>109</v>
      </c>
      <c r="L591">
        <v>140</v>
      </c>
      <c r="M591">
        <v>93</v>
      </c>
      <c r="N591">
        <v>134</v>
      </c>
      <c r="O591">
        <v>85</v>
      </c>
      <c r="P591">
        <v>73</v>
      </c>
      <c r="Q591">
        <v>66</v>
      </c>
      <c r="R591">
        <v>65</v>
      </c>
      <c r="S591">
        <v>187</v>
      </c>
      <c r="T591">
        <v>27</v>
      </c>
      <c r="U591">
        <v>94</v>
      </c>
      <c r="V591">
        <v>573</v>
      </c>
      <c r="W591">
        <v>867</v>
      </c>
      <c r="X591">
        <v>1475</v>
      </c>
      <c r="Y591">
        <v>591</v>
      </c>
      <c r="Z591">
        <v>732</v>
      </c>
      <c r="AA591">
        <v>189</v>
      </c>
      <c r="AB591">
        <v>153</v>
      </c>
      <c r="AC591">
        <v>138</v>
      </c>
      <c r="AD591">
        <v>175</v>
      </c>
      <c r="AE591" s="1">
        <v>162</v>
      </c>
      <c r="AF591" s="1">
        <v>507</v>
      </c>
      <c r="AG591" s="1">
        <v>185</v>
      </c>
    </row>
    <row r="592" spans="2:33" x14ac:dyDescent="0.2">
      <c r="B592" s="43">
        <v>19</v>
      </c>
      <c r="C592" s="83">
        <f t="shared" ca="1" si="50"/>
        <v>72</v>
      </c>
      <c r="D592" s="84">
        <f t="shared" ca="1" si="51"/>
        <v>0.34449760765550241</v>
      </c>
      <c r="E592" s="85">
        <f t="shared" ca="1" si="52"/>
        <v>7</v>
      </c>
      <c r="F592" s="68"/>
      <c r="G592">
        <v>104</v>
      </c>
      <c r="H592">
        <v>68</v>
      </c>
      <c r="I592">
        <v>56</v>
      </c>
      <c r="J592">
        <v>79</v>
      </c>
      <c r="K592">
        <v>58</v>
      </c>
      <c r="L592">
        <v>62</v>
      </c>
      <c r="M592">
        <v>42</v>
      </c>
      <c r="N592">
        <v>55</v>
      </c>
      <c r="O592">
        <v>52</v>
      </c>
      <c r="P592">
        <v>42</v>
      </c>
      <c r="Q592">
        <v>37</v>
      </c>
      <c r="R592">
        <v>60</v>
      </c>
      <c r="S592">
        <v>136</v>
      </c>
      <c r="T592">
        <v>52</v>
      </c>
      <c r="U592">
        <v>23</v>
      </c>
      <c r="V592">
        <v>207</v>
      </c>
      <c r="W592">
        <v>300</v>
      </c>
      <c r="X592">
        <v>497</v>
      </c>
      <c r="Y592">
        <v>256</v>
      </c>
      <c r="Z592">
        <v>284</v>
      </c>
      <c r="AA592">
        <v>84</v>
      </c>
      <c r="AB592">
        <v>80</v>
      </c>
      <c r="AC592">
        <v>53</v>
      </c>
      <c r="AD592">
        <v>58</v>
      </c>
      <c r="AE592" s="1">
        <v>42</v>
      </c>
      <c r="AF592" s="1">
        <v>150</v>
      </c>
      <c r="AG592" s="1">
        <v>72</v>
      </c>
    </row>
    <row r="593" spans="1:39" x14ac:dyDescent="0.2">
      <c r="B593" s="43">
        <v>20</v>
      </c>
      <c r="C593" s="83">
        <f t="shared" ca="1" si="50"/>
        <v>179</v>
      </c>
      <c r="D593" s="84">
        <f t="shared" ca="1" si="51"/>
        <v>0.37605042016806722</v>
      </c>
      <c r="E593" s="85">
        <f t="shared" ca="1" si="52"/>
        <v>6</v>
      </c>
      <c r="F593" s="68"/>
      <c r="G593">
        <v>280</v>
      </c>
      <c r="H593">
        <v>214</v>
      </c>
      <c r="I593">
        <v>182</v>
      </c>
      <c r="J593">
        <v>164</v>
      </c>
      <c r="K593">
        <v>131</v>
      </c>
      <c r="L593">
        <v>148</v>
      </c>
      <c r="M593">
        <v>122</v>
      </c>
      <c r="N593">
        <v>120</v>
      </c>
      <c r="O593">
        <v>93</v>
      </c>
      <c r="P593">
        <v>61</v>
      </c>
      <c r="Q593">
        <v>92</v>
      </c>
      <c r="R593">
        <v>86</v>
      </c>
      <c r="S593">
        <v>212</v>
      </c>
      <c r="T593">
        <v>37</v>
      </c>
      <c r="U593">
        <v>78</v>
      </c>
      <c r="V593">
        <v>572</v>
      </c>
      <c r="W593">
        <v>852</v>
      </c>
      <c r="X593">
        <v>1437</v>
      </c>
      <c r="Y593">
        <v>717</v>
      </c>
      <c r="Z593">
        <v>869</v>
      </c>
      <c r="AA593">
        <v>239</v>
      </c>
      <c r="AB593">
        <v>162</v>
      </c>
      <c r="AC593">
        <v>185</v>
      </c>
      <c r="AD593">
        <v>136</v>
      </c>
      <c r="AE593" s="1">
        <v>82</v>
      </c>
      <c r="AF593" s="1">
        <v>140</v>
      </c>
      <c r="AG593" s="1">
        <v>179</v>
      </c>
    </row>
    <row r="594" spans="1:39" x14ac:dyDescent="0.2">
      <c r="B594" s="43">
        <v>21</v>
      </c>
      <c r="C594" s="83">
        <f t="shared" ca="1" si="50"/>
        <v>489</v>
      </c>
      <c r="D594" s="84">
        <f t="shared" ca="1" si="51"/>
        <v>0.2908982748364069</v>
      </c>
      <c r="E594" s="85">
        <f t="shared" ca="1" si="52"/>
        <v>11</v>
      </c>
      <c r="F594" s="68"/>
      <c r="G594">
        <v>731</v>
      </c>
      <c r="H594">
        <v>651</v>
      </c>
      <c r="I594">
        <v>551</v>
      </c>
      <c r="J594">
        <v>462</v>
      </c>
      <c r="K594">
        <v>332</v>
      </c>
      <c r="L594">
        <v>403</v>
      </c>
      <c r="M594">
        <v>290</v>
      </c>
      <c r="N594">
        <v>286</v>
      </c>
      <c r="O594">
        <v>242</v>
      </c>
      <c r="P594">
        <v>193</v>
      </c>
      <c r="Q594">
        <v>199</v>
      </c>
      <c r="R594">
        <v>193</v>
      </c>
      <c r="S594">
        <v>441</v>
      </c>
      <c r="T594">
        <v>84</v>
      </c>
      <c r="U594">
        <v>195</v>
      </c>
      <c r="V594">
        <v>1519</v>
      </c>
      <c r="W594">
        <v>1922</v>
      </c>
      <c r="X594">
        <v>3465</v>
      </c>
      <c r="Y594">
        <v>1711</v>
      </c>
      <c r="Z594">
        <v>1955</v>
      </c>
      <c r="AA594">
        <v>555</v>
      </c>
      <c r="AB594">
        <v>390</v>
      </c>
      <c r="AC594">
        <v>450</v>
      </c>
      <c r="AD594">
        <v>421</v>
      </c>
      <c r="AE594" s="1">
        <v>226</v>
      </c>
      <c r="AF594" s="1">
        <v>485</v>
      </c>
      <c r="AG594" s="1">
        <v>489</v>
      </c>
    </row>
    <row r="595" spans="1:39" x14ac:dyDescent="0.2">
      <c r="B595" s="43">
        <v>22</v>
      </c>
      <c r="C595" s="83">
        <f t="shared" ca="1" si="50"/>
        <v>678</v>
      </c>
      <c r="D595" s="84">
        <f t="shared" ca="1" si="51"/>
        <v>0.28344481605351168</v>
      </c>
      <c r="E595" s="85">
        <f t="shared" ca="1" si="52"/>
        <v>13</v>
      </c>
      <c r="F595" s="68"/>
      <c r="G595">
        <v>1082</v>
      </c>
      <c r="H595">
        <v>871</v>
      </c>
      <c r="I595">
        <v>765</v>
      </c>
      <c r="J595">
        <v>605</v>
      </c>
      <c r="K595">
        <v>501</v>
      </c>
      <c r="L595">
        <v>635</v>
      </c>
      <c r="M595">
        <v>481</v>
      </c>
      <c r="N595">
        <v>501</v>
      </c>
      <c r="O595">
        <v>410</v>
      </c>
      <c r="P595">
        <v>381</v>
      </c>
      <c r="Q595">
        <v>331</v>
      </c>
      <c r="R595">
        <v>334</v>
      </c>
      <c r="S595">
        <v>665</v>
      </c>
      <c r="T595">
        <v>153</v>
      </c>
      <c r="U595">
        <v>436</v>
      </c>
      <c r="V595">
        <v>2965</v>
      </c>
      <c r="W595">
        <v>3388</v>
      </c>
      <c r="X595">
        <v>6699</v>
      </c>
      <c r="Y595">
        <v>2969</v>
      </c>
      <c r="Z595">
        <v>3376</v>
      </c>
      <c r="AA595">
        <v>1086</v>
      </c>
      <c r="AB595">
        <v>672</v>
      </c>
      <c r="AC595">
        <v>709</v>
      </c>
      <c r="AD595">
        <v>617</v>
      </c>
      <c r="AE595" s="1">
        <v>304</v>
      </c>
      <c r="AF595" s="1">
        <v>621</v>
      </c>
      <c r="AG595" s="1">
        <v>678</v>
      </c>
    </row>
    <row r="596" spans="1:39" x14ac:dyDescent="0.2">
      <c r="B596" s="43">
        <v>23</v>
      </c>
      <c r="C596" s="83">
        <f t="shared" ca="1" si="50"/>
        <v>1291</v>
      </c>
      <c r="D596" s="84">
        <f t="shared" ca="1" si="51"/>
        <v>0.2823092062103652</v>
      </c>
      <c r="E596" s="85">
        <f t="shared" ca="1" si="52"/>
        <v>14</v>
      </c>
      <c r="F596" s="68"/>
      <c r="G596">
        <v>2920</v>
      </c>
      <c r="H596">
        <v>2438</v>
      </c>
      <c r="I596">
        <v>1949</v>
      </c>
      <c r="J596">
        <v>1269</v>
      </c>
      <c r="K596">
        <v>986</v>
      </c>
      <c r="L596">
        <v>1269</v>
      </c>
      <c r="M596">
        <v>887</v>
      </c>
      <c r="N596">
        <v>955</v>
      </c>
      <c r="O596">
        <v>705</v>
      </c>
      <c r="P596">
        <v>559</v>
      </c>
      <c r="Q596">
        <v>500</v>
      </c>
      <c r="R596">
        <v>452</v>
      </c>
      <c r="S596">
        <v>820</v>
      </c>
      <c r="T596">
        <v>220</v>
      </c>
      <c r="U596">
        <v>499</v>
      </c>
      <c r="V596">
        <v>5793</v>
      </c>
      <c r="W596">
        <v>6201</v>
      </c>
      <c r="X596">
        <v>10236</v>
      </c>
      <c r="Y596">
        <v>3356</v>
      </c>
      <c r="Z596">
        <v>3707</v>
      </c>
      <c r="AA596">
        <v>1291</v>
      </c>
      <c r="AB596">
        <v>1202</v>
      </c>
      <c r="AC596">
        <v>1418</v>
      </c>
      <c r="AD596">
        <v>1122</v>
      </c>
      <c r="AE596" s="1">
        <v>634</v>
      </c>
      <c r="AF596" s="1">
        <v>1223</v>
      </c>
      <c r="AG596" s="1">
        <v>1291</v>
      </c>
    </row>
    <row r="597" spans="1:39" x14ac:dyDescent="0.2">
      <c r="B597" s="43">
        <v>24</v>
      </c>
      <c r="C597" s="83">
        <f t="shared" ca="1" si="50"/>
        <v>460</v>
      </c>
      <c r="D597" s="84">
        <f t="shared" ca="1" si="51"/>
        <v>0.39383561643835618</v>
      </c>
      <c r="E597" s="85">
        <f t="shared" ca="1" si="52"/>
        <v>4</v>
      </c>
      <c r="F597" s="68"/>
      <c r="G597">
        <v>462</v>
      </c>
      <c r="H597">
        <v>329</v>
      </c>
      <c r="I597">
        <v>283</v>
      </c>
      <c r="J597">
        <v>274</v>
      </c>
      <c r="K597">
        <v>234</v>
      </c>
      <c r="L597">
        <v>254</v>
      </c>
      <c r="M597">
        <v>209</v>
      </c>
      <c r="N597">
        <v>213</v>
      </c>
      <c r="O597">
        <v>188</v>
      </c>
      <c r="P597">
        <v>91</v>
      </c>
      <c r="Q597">
        <v>116</v>
      </c>
      <c r="R597">
        <v>139</v>
      </c>
      <c r="S597">
        <v>303</v>
      </c>
      <c r="T597">
        <v>75</v>
      </c>
      <c r="U597">
        <v>148</v>
      </c>
      <c r="V597">
        <v>1182</v>
      </c>
      <c r="W597">
        <v>1527</v>
      </c>
      <c r="X597">
        <v>2719</v>
      </c>
      <c r="Y597">
        <v>1021</v>
      </c>
      <c r="Z597">
        <v>1235</v>
      </c>
      <c r="AA597">
        <v>345</v>
      </c>
      <c r="AB597">
        <v>320</v>
      </c>
      <c r="AC597">
        <v>412</v>
      </c>
      <c r="AD597">
        <v>469</v>
      </c>
      <c r="AE597" s="1">
        <v>327</v>
      </c>
      <c r="AF597" s="1">
        <v>1118</v>
      </c>
      <c r="AG597" s="1">
        <v>460</v>
      </c>
    </row>
    <row r="598" spans="1:39" x14ac:dyDescent="0.2">
      <c r="B598" s="71" t="s">
        <v>15</v>
      </c>
      <c r="C598" s="94">
        <f ca="1">SUM(C574:C597)</f>
        <v>6804</v>
      </c>
      <c r="D598" s="84">
        <f t="shared" ca="1" si="51"/>
        <v>0.30193033059684937</v>
      </c>
      <c r="E598" s="90"/>
      <c r="F598" s="92"/>
      <c r="G598">
        <v>12772</v>
      </c>
      <c r="H598">
        <v>10662</v>
      </c>
      <c r="I598">
        <v>8721</v>
      </c>
      <c r="J598">
        <v>6478</v>
      </c>
      <c r="K598">
        <v>5672</v>
      </c>
      <c r="L598">
        <v>7392</v>
      </c>
      <c r="M598">
        <v>5607</v>
      </c>
      <c r="N598">
        <v>5563</v>
      </c>
      <c r="O598">
        <v>4397</v>
      </c>
      <c r="P598">
        <v>3577</v>
      </c>
      <c r="Q598">
        <v>3470</v>
      </c>
      <c r="R598">
        <v>3469</v>
      </c>
      <c r="S598">
        <v>7192</v>
      </c>
      <c r="T598">
        <v>1859</v>
      </c>
      <c r="U598">
        <v>4093</v>
      </c>
      <c r="V598">
        <v>26453</v>
      </c>
      <c r="W598">
        <v>34222</v>
      </c>
      <c r="X598">
        <v>56726</v>
      </c>
      <c r="Y598">
        <v>24095</v>
      </c>
      <c r="Z598">
        <v>26441</v>
      </c>
      <c r="AA598">
        <v>8737</v>
      </c>
      <c r="AB598" s="74"/>
      <c r="AC598" s="74"/>
      <c r="AD598" s="74"/>
      <c r="AE598" s="74"/>
      <c r="AF598" s="74"/>
      <c r="AG598" s="74"/>
    </row>
    <row r="600" spans="1:39" x14ac:dyDescent="0.2">
      <c r="A600" s="43" t="s">
        <v>31</v>
      </c>
      <c r="B600" s="48">
        <v>465</v>
      </c>
      <c r="C600" s="1"/>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c r="AK600" s="69"/>
      <c r="AL600" s="69"/>
      <c r="AM600" s="69"/>
    </row>
    <row r="601" spans="1:39" x14ac:dyDescent="0.2">
      <c r="B601" s="43">
        <v>1</v>
      </c>
      <c r="C601" s="83">
        <f ca="1">OFFSET($F$600,$B601,$E$4)</f>
        <v>357</v>
      </c>
      <c r="G601">
        <v>755</v>
      </c>
      <c r="H601">
        <v>762</v>
      </c>
      <c r="I601">
        <v>532</v>
      </c>
      <c r="J601">
        <v>453</v>
      </c>
      <c r="K601">
        <v>388</v>
      </c>
      <c r="L601">
        <v>321</v>
      </c>
      <c r="M601">
        <v>382</v>
      </c>
      <c r="N601">
        <v>368</v>
      </c>
      <c r="O601">
        <v>334</v>
      </c>
      <c r="P601">
        <v>314</v>
      </c>
      <c r="Q601">
        <v>284</v>
      </c>
      <c r="R601">
        <v>286</v>
      </c>
      <c r="S601">
        <v>305</v>
      </c>
      <c r="T601">
        <v>220</v>
      </c>
      <c r="U601">
        <v>80</v>
      </c>
      <c r="Z601">
        <v>516</v>
      </c>
      <c r="AA601">
        <v>768</v>
      </c>
      <c r="AB601" s="1">
        <v>426</v>
      </c>
      <c r="AC601" s="1">
        <v>467</v>
      </c>
      <c r="AD601" s="1">
        <v>318</v>
      </c>
      <c r="AE601" s="1">
        <v>366</v>
      </c>
      <c r="AF601" s="1">
        <v>634</v>
      </c>
      <c r="AG601" s="1">
        <v>357</v>
      </c>
    </row>
    <row r="602" spans="1:39" x14ac:dyDescent="0.2">
      <c r="B602" s="43">
        <v>2</v>
      </c>
      <c r="C602" s="83">
        <f t="shared" ref="C602:C624" ca="1" si="53">OFFSET($F$600,$B602,$E$4)</f>
        <v>138</v>
      </c>
      <c r="G602">
        <v>308</v>
      </c>
      <c r="H602">
        <v>310</v>
      </c>
      <c r="I602">
        <v>230</v>
      </c>
      <c r="J602">
        <v>161</v>
      </c>
      <c r="K602">
        <v>120</v>
      </c>
      <c r="L602">
        <v>130</v>
      </c>
      <c r="M602">
        <v>147</v>
      </c>
      <c r="N602">
        <v>118</v>
      </c>
      <c r="O602">
        <v>104</v>
      </c>
      <c r="P602">
        <v>90</v>
      </c>
      <c r="Q602">
        <v>105</v>
      </c>
      <c r="R602">
        <v>101</v>
      </c>
      <c r="S602">
        <v>85</v>
      </c>
      <c r="T602">
        <v>79</v>
      </c>
      <c r="U602">
        <v>25</v>
      </c>
      <c r="Z602">
        <v>129</v>
      </c>
      <c r="AA602">
        <v>202</v>
      </c>
      <c r="AB602" s="1">
        <v>164</v>
      </c>
      <c r="AC602" s="1">
        <v>154</v>
      </c>
      <c r="AD602" s="1">
        <v>92</v>
      </c>
      <c r="AE602" s="1">
        <v>133</v>
      </c>
      <c r="AF602" s="1">
        <v>227</v>
      </c>
      <c r="AG602" s="1">
        <v>138</v>
      </c>
    </row>
    <row r="603" spans="1:39" x14ac:dyDescent="0.2">
      <c r="B603" s="43">
        <v>3</v>
      </c>
      <c r="C603" s="83">
        <f t="shared" ca="1" si="53"/>
        <v>92</v>
      </c>
      <c r="G603">
        <v>185</v>
      </c>
      <c r="H603">
        <v>160</v>
      </c>
      <c r="I603">
        <v>103</v>
      </c>
      <c r="J603">
        <v>137</v>
      </c>
      <c r="K603">
        <v>89</v>
      </c>
      <c r="L603">
        <v>63</v>
      </c>
      <c r="M603">
        <v>87</v>
      </c>
      <c r="N603">
        <v>93</v>
      </c>
      <c r="O603">
        <v>48</v>
      </c>
      <c r="P603">
        <v>69</v>
      </c>
      <c r="Q603">
        <v>57</v>
      </c>
      <c r="R603">
        <v>54</v>
      </c>
      <c r="S603">
        <v>49</v>
      </c>
      <c r="T603">
        <v>40</v>
      </c>
      <c r="U603">
        <v>10</v>
      </c>
      <c r="Z603">
        <v>161</v>
      </c>
      <c r="AA603">
        <v>194</v>
      </c>
      <c r="AB603" s="1">
        <v>108</v>
      </c>
      <c r="AC603" s="1">
        <v>97</v>
      </c>
      <c r="AD603" s="1">
        <v>87</v>
      </c>
      <c r="AE603" s="1">
        <v>101</v>
      </c>
      <c r="AF603" s="1">
        <v>145</v>
      </c>
      <c r="AG603" s="1">
        <v>92</v>
      </c>
    </row>
    <row r="604" spans="1:39" x14ac:dyDescent="0.2">
      <c r="B604" s="43">
        <v>4</v>
      </c>
      <c r="C604" s="83">
        <f t="shared" ca="1" si="53"/>
        <v>167</v>
      </c>
      <c r="G604">
        <v>377</v>
      </c>
      <c r="H604">
        <v>273</v>
      </c>
      <c r="I604">
        <v>255</v>
      </c>
      <c r="J604">
        <v>242</v>
      </c>
      <c r="K604">
        <v>205</v>
      </c>
      <c r="L604">
        <v>94</v>
      </c>
      <c r="M604">
        <v>191</v>
      </c>
      <c r="N604">
        <v>157</v>
      </c>
      <c r="O604">
        <v>150</v>
      </c>
      <c r="P604">
        <v>65</v>
      </c>
      <c r="Q604">
        <v>129</v>
      </c>
      <c r="R604">
        <v>112</v>
      </c>
      <c r="S604">
        <v>108</v>
      </c>
      <c r="T604">
        <v>50</v>
      </c>
      <c r="U604">
        <v>34</v>
      </c>
      <c r="Z604">
        <v>212</v>
      </c>
      <c r="AA604">
        <v>300</v>
      </c>
      <c r="AB604" s="1">
        <v>237</v>
      </c>
      <c r="AC604" s="1">
        <v>200</v>
      </c>
      <c r="AD604" s="1">
        <v>151</v>
      </c>
      <c r="AE604" s="1">
        <v>193</v>
      </c>
      <c r="AF604" s="1">
        <v>312</v>
      </c>
      <c r="AG604" s="1">
        <v>167</v>
      </c>
    </row>
    <row r="605" spans="1:39" x14ac:dyDescent="0.2">
      <c r="B605" s="43">
        <v>5</v>
      </c>
      <c r="C605" s="83">
        <f t="shared" ca="1" si="53"/>
        <v>354</v>
      </c>
      <c r="G605">
        <v>656</v>
      </c>
      <c r="H605">
        <v>522</v>
      </c>
      <c r="I605">
        <v>439</v>
      </c>
      <c r="J605">
        <v>397</v>
      </c>
      <c r="K605">
        <v>337</v>
      </c>
      <c r="L605">
        <v>234</v>
      </c>
      <c r="M605">
        <v>276</v>
      </c>
      <c r="N605">
        <v>283</v>
      </c>
      <c r="O605">
        <v>242</v>
      </c>
      <c r="P605">
        <v>237</v>
      </c>
      <c r="Q605">
        <v>220</v>
      </c>
      <c r="R605">
        <v>234</v>
      </c>
      <c r="S605">
        <v>175</v>
      </c>
      <c r="T605">
        <v>166</v>
      </c>
      <c r="U605">
        <v>46</v>
      </c>
      <c r="Z605">
        <v>492</v>
      </c>
      <c r="AA605">
        <v>657</v>
      </c>
      <c r="AB605" s="1">
        <v>410</v>
      </c>
      <c r="AC605" s="1">
        <v>454</v>
      </c>
      <c r="AD605" s="1">
        <v>364</v>
      </c>
      <c r="AE605" s="1">
        <v>366</v>
      </c>
      <c r="AF605" s="1">
        <v>477</v>
      </c>
      <c r="AG605" s="1">
        <v>354</v>
      </c>
    </row>
    <row r="606" spans="1:39" x14ac:dyDescent="0.2">
      <c r="B606" s="43">
        <v>6</v>
      </c>
      <c r="C606" s="83">
        <f t="shared" ca="1" si="53"/>
        <v>86</v>
      </c>
      <c r="G606">
        <v>235</v>
      </c>
      <c r="H606">
        <v>164</v>
      </c>
      <c r="I606">
        <v>143</v>
      </c>
      <c r="J606">
        <v>139</v>
      </c>
      <c r="K606">
        <v>99</v>
      </c>
      <c r="L606">
        <v>75</v>
      </c>
      <c r="M606">
        <v>105</v>
      </c>
      <c r="N606">
        <v>96</v>
      </c>
      <c r="O606">
        <v>67</v>
      </c>
      <c r="P606">
        <v>71</v>
      </c>
      <c r="Q606">
        <v>64</v>
      </c>
      <c r="R606">
        <v>77</v>
      </c>
      <c r="S606">
        <v>67</v>
      </c>
      <c r="T606">
        <v>71</v>
      </c>
      <c r="U606">
        <v>15</v>
      </c>
      <c r="Z606">
        <v>76</v>
      </c>
      <c r="AA606">
        <v>136</v>
      </c>
      <c r="AB606" s="1">
        <v>107</v>
      </c>
      <c r="AC606" s="1">
        <v>132</v>
      </c>
      <c r="AD606" s="1">
        <v>88</v>
      </c>
      <c r="AE606" s="1">
        <v>102</v>
      </c>
      <c r="AF606" s="1">
        <v>151</v>
      </c>
      <c r="AG606" s="1">
        <v>86</v>
      </c>
    </row>
    <row r="607" spans="1:39" x14ac:dyDescent="0.2">
      <c r="B607" s="43">
        <v>7</v>
      </c>
      <c r="C607" s="83">
        <f t="shared" ca="1" si="53"/>
        <v>84</v>
      </c>
      <c r="G607">
        <v>224</v>
      </c>
      <c r="H607">
        <v>188</v>
      </c>
      <c r="I607">
        <v>162</v>
      </c>
      <c r="J607">
        <v>170</v>
      </c>
      <c r="K607">
        <v>104</v>
      </c>
      <c r="L607">
        <v>71</v>
      </c>
      <c r="M607">
        <v>131</v>
      </c>
      <c r="N607">
        <v>105</v>
      </c>
      <c r="O607">
        <v>88</v>
      </c>
      <c r="P607">
        <v>66</v>
      </c>
      <c r="Q607">
        <v>87</v>
      </c>
      <c r="R607">
        <v>75</v>
      </c>
      <c r="S607">
        <v>78</v>
      </c>
      <c r="T607">
        <v>58</v>
      </c>
      <c r="U607">
        <v>33</v>
      </c>
      <c r="Z607">
        <v>83</v>
      </c>
      <c r="AA607">
        <v>122</v>
      </c>
      <c r="AB607" s="1">
        <v>91</v>
      </c>
      <c r="AC607" s="1">
        <v>93</v>
      </c>
      <c r="AD607" s="1">
        <v>68</v>
      </c>
      <c r="AE607" s="1">
        <v>80</v>
      </c>
      <c r="AF607" s="1">
        <v>149</v>
      </c>
      <c r="AG607" s="1">
        <v>84</v>
      </c>
    </row>
    <row r="608" spans="1:39" x14ac:dyDescent="0.2">
      <c r="B608" s="43">
        <v>8</v>
      </c>
      <c r="C608" s="83">
        <f t="shared" ca="1" si="53"/>
        <v>916</v>
      </c>
      <c r="G608">
        <v>2767</v>
      </c>
      <c r="H608">
        <v>2416</v>
      </c>
      <c r="I608">
        <v>2079</v>
      </c>
      <c r="J608">
        <v>2034</v>
      </c>
      <c r="K608">
        <v>1443</v>
      </c>
      <c r="L608">
        <v>1026</v>
      </c>
      <c r="M608">
        <v>1476</v>
      </c>
      <c r="N608">
        <v>1200</v>
      </c>
      <c r="O608">
        <v>1012</v>
      </c>
      <c r="P608">
        <v>817</v>
      </c>
      <c r="Q608">
        <v>945</v>
      </c>
      <c r="R608">
        <v>1050</v>
      </c>
      <c r="S608">
        <v>868</v>
      </c>
      <c r="T608">
        <v>807</v>
      </c>
      <c r="U608">
        <v>249</v>
      </c>
      <c r="V608">
        <v>3</v>
      </c>
      <c r="W608"/>
      <c r="X608"/>
      <c r="Z608">
        <v>864</v>
      </c>
      <c r="AA608">
        <v>1458</v>
      </c>
      <c r="AB608" s="1">
        <v>1184</v>
      </c>
      <c r="AC608" s="1">
        <v>1375</v>
      </c>
      <c r="AD608" s="1">
        <v>972</v>
      </c>
      <c r="AE608" s="1">
        <v>1037</v>
      </c>
      <c r="AF608" s="1">
        <v>1740</v>
      </c>
      <c r="AG608" s="1">
        <v>916</v>
      </c>
    </row>
    <row r="609" spans="2:33" x14ac:dyDescent="0.2">
      <c r="B609" s="43">
        <v>9</v>
      </c>
      <c r="C609" s="83">
        <f t="shared" ca="1" si="53"/>
        <v>165</v>
      </c>
      <c r="G609">
        <v>382</v>
      </c>
      <c r="H609">
        <v>252</v>
      </c>
      <c r="I609">
        <v>264</v>
      </c>
      <c r="J609">
        <v>268</v>
      </c>
      <c r="K609">
        <v>194</v>
      </c>
      <c r="L609">
        <v>88</v>
      </c>
      <c r="M609">
        <v>214</v>
      </c>
      <c r="N609">
        <v>192</v>
      </c>
      <c r="O609">
        <v>159</v>
      </c>
      <c r="P609">
        <v>70</v>
      </c>
      <c r="Q609">
        <v>125</v>
      </c>
      <c r="R609">
        <v>164</v>
      </c>
      <c r="S609">
        <v>118</v>
      </c>
      <c r="T609">
        <v>72</v>
      </c>
      <c r="U609">
        <v>37</v>
      </c>
      <c r="V609">
        <v>1</v>
      </c>
      <c r="Y609">
        <v>1</v>
      </c>
      <c r="Z609">
        <v>166</v>
      </c>
      <c r="AA609">
        <v>249</v>
      </c>
      <c r="AB609" s="1">
        <v>191</v>
      </c>
      <c r="AC609" s="1">
        <v>247</v>
      </c>
      <c r="AD609" s="1">
        <v>182</v>
      </c>
      <c r="AE609" s="1">
        <v>182</v>
      </c>
      <c r="AF609" s="1">
        <v>281</v>
      </c>
      <c r="AG609" s="1">
        <v>165</v>
      </c>
    </row>
    <row r="610" spans="2:33" x14ac:dyDescent="0.2">
      <c r="B610" s="43">
        <v>10</v>
      </c>
      <c r="C610" s="83">
        <f t="shared" ca="1" si="53"/>
        <v>358</v>
      </c>
      <c r="G610">
        <v>788</v>
      </c>
      <c r="H610">
        <v>748</v>
      </c>
      <c r="I610">
        <v>583</v>
      </c>
      <c r="J610">
        <v>623</v>
      </c>
      <c r="K610">
        <v>420</v>
      </c>
      <c r="L610">
        <v>303</v>
      </c>
      <c r="M610">
        <v>402</v>
      </c>
      <c r="N610">
        <v>313</v>
      </c>
      <c r="O610">
        <v>314</v>
      </c>
      <c r="P610">
        <v>275</v>
      </c>
      <c r="Q610">
        <v>267</v>
      </c>
      <c r="R610">
        <v>278</v>
      </c>
      <c r="S610">
        <v>243</v>
      </c>
      <c r="T610">
        <v>237</v>
      </c>
      <c r="U610">
        <v>91</v>
      </c>
      <c r="V610">
        <v>1</v>
      </c>
      <c r="Y610">
        <v>1</v>
      </c>
      <c r="Z610">
        <v>380</v>
      </c>
      <c r="AA610">
        <v>616</v>
      </c>
      <c r="AB610" s="1">
        <v>400</v>
      </c>
      <c r="AC610" s="1">
        <v>460</v>
      </c>
      <c r="AD610" s="1">
        <v>401</v>
      </c>
      <c r="AE610" s="1">
        <v>398</v>
      </c>
      <c r="AF610" s="1">
        <v>631</v>
      </c>
      <c r="AG610" s="1">
        <v>358</v>
      </c>
    </row>
    <row r="611" spans="2:33" x14ac:dyDescent="0.2">
      <c r="B611" s="43">
        <v>11</v>
      </c>
      <c r="C611" s="83">
        <f t="shared" ca="1" si="53"/>
        <v>316</v>
      </c>
      <c r="G611">
        <v>1087</v>
      </c>
      <c r="H611">
        <v>956</v>
      </c>
      <c r="I611">
        <v>763</v>
      </c>
      <c r="J611">
        <v>737</v>
      </c>
      <c r="K611">
        <v>556</v>
      </c>
      <c r="L611">
        <v>454</v>
      </c>
      <c r="M611">
        <v>513</v>
      </c>
      <c r="N611">
        <v>419</v>
      </c>
      <c r="O611">
        <v>352</v>
      </c>
      <c r="P611">
        <v>323</v>
      </c>
      <c r="Q611">
        <v>316</v>
      </c>
      <c r="R611">
        <v>343</v>
      </c>
      <c r="S611">
        <v>287</v>
      </c>
      <c r="T611">
        <v>304</v>
      </c>
      <c r="U611">
        <v>85</v>
      </c>
      <c r="V611"/>
      <c r="Y611"/>
      <c r="Z611">
        <v>316</v>
      </c>
      <c r="AA611">
        <v>600</v>
      </c>
      <c r="AB611" s="1">
        <v>481</v>
      </c>
      <c r="AC611" s="1">
        <v>581</v>
      </c>
      <c r="AD611" s="1">
        <v>380</v>
      </c>
      <c r="AE611" s="1">
        <v>166</v>
      </c>
      <c r="AF611" s="1">
        <v>884</v>
      </c>
      <c r="AG611" s="1">
        <v>316</v>
      </c>
    </row>
    <row r="612" spans="2:33" x14ac:dyDescent="0.2">
      <c r="B612" s="43">
        <v>12</v>
      </c>
      <c r="C612" s="83">
        <f t="shared" ca="1" si="53"/>
        <v>2174</v>
      </c>
      <c r="G612">
        <v>3924</v>
      </c>
      <c r="H612">
        <v>3348</v>
      </c>
      <c r="I612">
        <v>2704</v>
      </c>
      <c r="J612">
        <v>2843</v>
      </c>
      <c r="K612">
        <v>2323</v>
      </c>
      <c r="L612">
        <v>2373</v>
      </c>
      <c r="M612">
        <v>2241</v>
      </c>
      <c r="N612">
        <v>1537</v>
      </c>
      <c r="O612">
        <v>1485</v>
      </c>
      <c r="P612">
        <v>1060</v>
      </c>
      <c r="Q612">
        <v>1263</v>
      </c>
      <c r="R612">
        <v>1243</v>
      </c>
      <c r="S612">
        <v>1061</v>
      </c>
      <c r="T612">
        <v>1178</v>
      </c>
      <c r="U612">
        <v>464</v>
      </c>
      <c r="V612">
        <v>1</v>
      </c>
      <c r="W612" s="1">
        <v>1</v>
      </c>
      <c r="X612">
        <v>3</v>
      </c>
      <c r="Y612">
        <v>2</v>
      </c>
      <c r="Z612">
        <v>2008</v>
      </c>
      <c r="AA612">
        <v>3364</v>
      </c>
      <c r="AB612" s="1">
        <v>2428</v>
      </c>
      <c r="AC612" s="1">
        <v>2400</v>
      </c>
      <c r="AD612" s="1">
        <v>1954</v>
      </c>
      <c r="AE612" s="1">
        <v>703</v>
      </c>
      <c r="AF612" s="1">
        <v>4061</v>
      </c>
      <c r="AG612" s="1">
        <v>2174</v>
      </c>
    </row>
    <row r="613" spans="2:33" x14ac:dyDescent="0.2">
      <c r="B613" s="43">
        <v>13</v>
      </c>
      <c r="C613" s="83">
        <f t="shared" ca="1" si="53"/>
        <v>268</v>
      </c>
      <c r="G613">
        <v>715</v>
      </c>
      <c r="H613">
        <v>513</v>
      </c>
      <c r="I613">
        <v>432</v>
      </c>
      <c r="J613">
        <v>559</v>
      </c>
      <c r="K613">
        <v>336</v>
      </c>
      <c r="L613">
        <v>196</v>
      </c>
      <c r="M613">
        <v>334</v>
      </c>
      <c r="N613">
        <v>286</v>
      </c>
      <c r="O613">
        <v>271</v>
      </c>
      <c r="P613">
        <v>115</v>
      </c>
      <c r="Q613">
        <v>271</v>
      </c>
      <c r="R613">
        <v>248</v>
      </c>
      <c r="S613">
        <v>238</v>
      </c>
      <c r="T613">
        <v>137</v>
      </c>
      <c r="U613">
        <v>65</v>
      </c>
      <c r="V613">
        <v>2</v>
      </c>
      <c r="X613"/>
      <c r="Y613"/>
      <c r="Z613">
        <v>321</v>
      </c>
      <c r="AA613">
        <v>492</v>
      </c>
      <c r="AB613" s="1">
        <v>357</v>
      </c>
      <c r="AC613" s="1">
        <v>368</v>
      </c>
      <c r="AD613" s="1">
        <v>283</v>
      </c>
      <c r="AE613" s="1">
        <v>297</v>
      </c>
      <c r="AF613" s="1">
        <v>495</v>
      </c>
      <c r="AG613" s="1">
        <v>268</v>
      </c>
    </row>
    <row r="614" spans="2:33" x14ac:dyDescent="0.2">
      <c r="B614" s="43">
        <v>14</v>
      </c>
      <c r="C614" s="83">
        <f t="shared" ca="1" si="53"/>
        <v>586</v>
      </c>
      <c r="G614">
        <v>1409</v>
      </c>
      <c r="H614">
        <v>1166</v>
      </c>
      <c r="I614">
        <v>835</v>
      </c>
      <c r="J614">
        <v>896</v>
      </c>
      <c r="K614">
        <v>732</v>
      </c>
      <c r="L614">
        <v>575</v>
      </c>
      <c r="M614">
        <v>682</v>
      </c>
      <c r="N614">
        <v>609</v>
      </c>
      <c r="O614">
        <v>561</v>
      </c>
      <c r="P614">
        <v>485</v>
      </c>
      <c r="Q614">
        <v>460</v>
      </c>
      <c r="R614">
        <v>544</v>
      </c>
      <c r="S614">
        <v>429</v>
      </c>
      <c r="T614">
        <v>389</v>
      </c>
      <c r="U614">
        <v>88</v>
      </c>
      <c r="V614">
        <v>2</v>
      </c>
      <c r="X614"/>
      <c r="Y614"/>
      <c r="Z614">
        <v>695</v>
      </c>
      <c r="AA614">
        <v>963</v>
      </c>
      <c r="AB614" s="1">
        <v>606</v>
      </c>
      <c r="AC614" s="1">
        <v>670</v>
      </c>
      <c r="AD614" s="1">
        <v>499</v>
      </c>
      <c r="AE614" s="1">
        <v>183</v>
      </c>
      <c r="AF614" s="1">
        <v>913</v>
      </c>
      <c r="AG614" s="1">
        <v>586</v>
      </c>
    </row>
    <row r="615" spans="2:33" x14ac:dyDescent="0.2">
      <c r="B615" s="43">
        <v>15</v>
      </c>
      <c r="C615" s="83">
        <f t="shared" ca="1" si="53"/>
        <v>1663</v>
      </c>
      <c r="G615">
        <v>2638</v>
      </c>
      <c r="H615">
        <v>2242</v>
      </c>
      <c r="I615">
        <v>1759</v>
      </c>
      <c r="J615">
        <v>1725</v>
      </c>
      <c r="K615">
        <v>1379</v>
      </c>
      <c r="L615">
        <v>1144</v>
      </c>
      <c r="M615">
        <v>1494</v>
      </c>
      <c r="N615">
        <v>1319</v>
      </c>
      <c r="O615">
        <v>1110</v>
      </c>
      <c r="P615">
        <v>945</v>
      </c>
      <c r="Q615">
        <v>941</v>
      </c>
      <c r="R615">
        <v>963</v>
      </c>
      <c r="S615">
        <v>800</v>
      </c>
      <c r="T615">
        <v>721</v>
      </c>
      <c r="U615">
        <v>251</v>
      </c>
      <c r="V615">
        <v>5</v>
      </c>
      <c r="X615"/>
      <c r="Y615">
        <v>1</v>
      </c>
      <c r="Z615">
        <v>1584</v>
      </c>
      <c r="AA615">
        <v>2433</v>
      </c>
      <c r="AB615" s="1">
        <v>1438</v>
      </c>
      <c r="AC615" s="1">
        <v>1588</v>
      </c>
      <c r="AD615" s="1">
        <v>1454</v>
      </c>
      <c r="AE615" s="1">
        <v>561</v>
      </c>
      <c r="AF615" s="1">
        <v>2468</v>
      </c>
      <c r="AG615" s="1">
        <v>1663</v>
      </c>
    </row>
    <row r="616" spans="2:33" x14ac:dyDescent="0.2">
      <c r="B616" s="43">
        <v>16</v>
      </c>
      <c r="C616" s="83">
        <f t="shared" ca="1" si="53"/>
        <v>535</v>
      </c>
      <c r="G616">
        <v>1079</v>
      </c>
      <c r="H616">
        <v>973</v>
      </c>
      <c r="I616">
        <v>763</v>
      </c>
      <c r="J616">
        <v>713</v>
      </c>
      <c r="K616">
        <v>529</v>
      </c>
      <c r="L616">
        <v>476</v>
      </c>
      <c r="M616">
        <v>611</v>
      </c>
      <c r="N616">
        <v>483</v>
      </c>
      <c r="O616">
        <v>475</v>
      </c>
      <c r="P616">
        <v>389</v>
      </c>
      <c r="Q616">
        <v>388</v>
      </c>
      <c r="R616">
        <v>324</v>
      </c>
      <c r="S616">
        <v>360</v>
      </c>
      <c r="T616">
        <v>322</v>
      </c>
      <c r="U616">
        <v>92</v>
      </c>
      <c r="V616">
        <v>3</v>
      </c>
      <c r="W616" s="1">
        <v>1</v>
      </c>
      <c r="X616">
        <v>1</v>
      </c>
      <c r="Y616">
        <v>1</v>
      </c>
      <c r="Z616">
        <v>644</v>
      </c>
      <c r="AA616">
        <v>803</v>
      </c>
      <c r="AB616" s="1">
        <v>480</v>
      </c>
      <c r="AC616" s="1">
        <v>538</v>
      </c>
      <c r="AD616" s="1">
        <v>411</v>
      </c>
      <c r="AE616" s="1">
        <v>419</v>
      </c>
      <c r="AF616" s="1">
        <v>721</v>
      </c>
      <c r="AG616" s="1">
        <v>535</v>
      </c>
    </row>
    <row r="617" spans="2:33" x14ac:dyDescent="0.2">
      <c r="B617" s="43">
        <v>17</v>
      </c>
      <c r="C617" s="83">
        <f t="shared" ca="1" si="53"/>
        <v>675</v>
      </c>
      <c r="G617">
        <v>1140</v>
      </c>
      <c r="H617">
        <v>1024</v>
      </c>
      <c r="I617">
        <v>767</v>
      </c>
      <c r="J617">
        <v>850</v>
      </c>
      <c r="K617">
        <v>684</v>
      </c>
      <c r="L617">
        <v>608</v>
      </c>
      <c r="M617">
        <v>648</v>
      </c>
      <c r="N617">
        <v>523</v>
      </c>
      <c r="O617">
        <v>461</v>
      </c>
      <c r="P617">
        <v>435</v>
      </c>
      <c r="Q617">
        <v>465</v>
      </c>
      <c r="R617">
        <v>442</v>
      </c>
      <c r="S617">
        <v>393</v>
      </c>
      <c r="T617">
        <v>398</v>
      </c>
      <c r="U617">
        <v>141</v>
      </c>
      <c r="V617">
        <v>2</v>
      </c>
      <c r="X617"/>
      <c r="Y617">
        <v>2</v>
      </c>
      <c r="Z617">
        <v>667</v>
      </c>
      <c r="AA617">
        <v>996</v>
      </c>
      <c r="AB617" s="1">
        <v>816</v>
      </c>
      <c r="AC617" s="1">
        <v>813</v>
      </c>
      <c r="AD617" s="1">
        <v>750</v>
      </c>
      <c r="AE617" s="1">
        <v>256</v>
      </c>
      <c r="AF617" s="1">
        <v>1324</v>
      </c>
      <c r="AG617" s="1">
        <v>675</v>
      </c>
    </row>
    <row r="618" spans="2:33" x14ac:dyDescent="0.2">
      <c r="B618" s="43">
        <v>18</v>
      </c>
      <c r="C618" s="83">
        <f t="shared" ca="1" si="53"/>
        <v>390</v>
      </c>
      <c r="G618">
        <v>851</v>
      </c>
      <c r="H618">
        <v>682</v>
      </c>
      <c r="I618">
        <v>536</v>
      </c>
      <c r="J618">
        <v>531</v>
      </c>
      <c r="K618">
        <v>444</v>
      </c>
      <c r="L618">
        <v>332</v>
      </c>
      <c r="M618">
        <v>355</v>
      </c>
      <c r="N618">
        <v>364</v>
      </c>
      <c r="O618">
        <v>315</v>
      </c>
      <c r="P618">
        <v>295</v>
      </c>
      <c r="Q618">
        <v>278</v>
      </c>
      <c r="R618">
        <v>281</v>
      </c>
      <c r="S618">
        <v>255</v>
      </c>
      <c r="T618">
        <v>218</v>
      </c>
      <c r="U618">
        <v>54</v>
      </c>
      <c r="V618">
        <v>2</v>
      </c>
      <c r="X618">
        <v>1</v>
      </c>
      <c r="Y618"/>
      <c r="Z618">
        <v>459</v>
      </c>
      <c r="AA618">
        <v>629</v>
      </c>
      <c r="AB618" s="1">
        <v>352</v>
      </c>
      <c r="AC618" s="1">
        <v>336</v>
      </c>
      <c r="AD618" s="1">
        <v>323</v>
      </c>
      <c r="AE618" s="1">
        <v>103</v>
      </c>
      <c r="AF618" s="1">
        <v>714</v>
      </c>
      <c r="AG618" s="1">
        <v>390</v>
      </c>
    </row>
    <row r="619" spans="2:33" x14ac:dyDescent="0.2">
      <c r="B619" s="43">
        <v>19</v>
      </c>
      <c r="C619" s="83">
        <f t="shared" ca="1" si="53"/>
        <v>163</v>
      </c>
      <c r="G619">
        <v>330</v>
      </c>
      <c r="H619">
        <v>294</v>
      </c>
      <c r="I619">
        <v>216</v>
      </c>
      <c r="J619">
        <v>246</v>
      </c>
      <c r="K619">
        <v>184</v>
      </c>
      <c r="L619">
        <v>107</v>
      </c>
      <c r="M619">
        <v>151</v>
      </c>
      <c r="N619">
        <v>162</v>
      </c>
      <c r="O619">
        <v>157</v>
      </c>
      <c r="P619">
        <v>130</v>
      </c>
      <c r="Q619">
        <v>130</v>
      </c>
      <c r="R619">
        <v>89</v>
      </c>
      <c r="S619">
        <v>99</v>
      </c>
      <c r="T619">
        <v>145</v>
      </c>
      <c r="U619">
        <v>39</v>
      </c>
      <c r="V619"/>
      <c r="W619"/>
      <c r="X619"/>
      <c r="Y619">
        <v>1</v>
      </c>
      <c r="Z619">
        <v>194</v>
      </c>
      <c r="AA619">
        <v>234</v>
      </c>
      <c r="AB619" s="1">
        <v>202</v>
      </c>
      <c r="AC619" s="1">
        <v>153</v>
      </c>
      <c r="AD619" s="1">
        <v>151</v>
      </c>
      <c r="AE619" s="1">
        <v>88</v>
      </c>
      <c r="AF619" s="1">
        <v>317</v>
      </c>
      <c r="AG619" s="1">
        <v>163</v>
      </c>
    </row>
    <row r="620" spans="2:33" x14ac:dyDescent="0.2">
      <c r="B620" s="43">
        <v>20</v>
      </c>
      <c r="C620" s="83">
        <f t="shared" ca="1" si="53"/>
        <v>301</v>
      </c>
      <c r="G620">
        <v>851</v>
      </c>
      <c r="H620">
        <v>737</v>
      </c>
      <c r="I620">
        <v>598</v>
      </c>
      <c r="J620">
        <v>633</v>
      </c>
      <c r="K620">
        <v>414</v>
      </c>
      <c r="L620">
        <v>302</v>
      </c>
      <c r="M620">
        <v>371</v>
      </c>
      <c r="N620">
        <v>393</v>
      </c>
      <c r="O620">
        <v>390</v>
      </c>
      <c r="P620">
        <v>271</v>
      </c>
      <c r="Q620">
        <v>299</v>
      </c>
      <c r="R620">
        <v>324</v>
      </c>
      <c r="S620">
        <v>253</v>
      </c>
      <c r="T620">
        <v>249</v>
      </c>
      <c r="U620">
        <v>67</v>
      </c>
      <c r="V620">
        <v>1</v>
      </c>
      <c r="X620"/>
      <c r="Y620"/>
      <c r="Z620">
        <v>561</v>
      </c>
      <c r="AA620">
        <v>801</v>
      </c>
      <c r="AB620" s="1">
        <v>431</v>
      </c>
      <c r="AC620" s="1">
        <v>432</v>
      </c>
      <c r="AD620" s="1">
        <v>370</v>
      </c>
      <c r="AE620" s="1">
        <v>414</v>
      </c>
      <c r="AF620" s="1">
        <v>498</v>
      </c>
      <c r="AG620" s="1">
        <v>301</v>
      </c>
    </row>
    <row r="621" spans="2:33" x14ac:dyDescent="0.2">
      <c r="B621" s="43">
        <v>21</v>
      </c>
      <c r="C621" s="83">
        <f t="shared" ca="1" si="53"/>
        <v>1251</v>
      </c>
      <c r="G621">
        <v>2109</v>
      </c>
      <c r="H621">
        <v>1671</v>
      </c>
      <c r="I621">
        <v>1439</v>
      </c>
      <c r="J621">
        <v>1454</v>
      </c>
      <c r="K621">
        <v>1030</v>
      </c>
      <c r="L621">
        <v>675</v>
      </c>
      <c r="M621">
        <v>854</v>
      </c>
      <c r="N621">
        <v>674</v>
      </c>
      <c r="O621">
        <v>811</v>
      </c>
      <c r="P621">
        <v>593</v>
      </c>
      <c r="Q621">
        <v>610</v>
      </c>
      <c r="R621">
        <v>691</v>
      </c>
      <c r="S621">
        <v>547</v>
      </c>
      <c r="T621">
        <v>508</v>
      </c>
      <c r="U621">
        <v>177</v>
      </c>
      <c r="V621">
        <v>3</v>
      </c>
      <c r="X621">
        <v>1</v>
      </c>
      <c r="Y621"/>
      <c r="Z621">
        <v>1326</v>
      </c>
      <c r="AA621">
        <v>1766</v>
      </c>
      <c r="AB621" s="1">
        <v>1096</v>
      </c>
      <c r="AC621" s="1">
        <v>1200</v>
      </c>
      <c r="AD621" s="1">
        <v>1029</v>
      </c>
      <c r="AE621" s="1">
        <v>1195</v>
      </c>
      <c r="AF621" s="1">
        <v>1439</v>
      </c>
      <c r="AG621" s="1">
        <v>1251</v>
      </c>
    </row>
    <row r="622" spans="2:33" x14ac:dyDescent="0.2">
      <c r="B622" s="43">
        <v>22</v>
      </c>
      <c r="C622" s="83">
        <f t="shared" ca="1" si="53"/>
        <v>1756</v>
      </c>
      <c r="G622">
        <v>2272</v>
      </c>
      <c r="H622">
        <v>1484</v>
      </c>
      <c r="I622">
        <v>1607</v>
      </c>
      <c r="J622">
        <v>1586</v>
      </c>
      <c r="K622">
        <v>1204</v>
      </c>
      <c r="L622">
        <v>368</v>
      </c>
      <c r="M622">
        <v>1028</v>
      </c>
      <c r="N622">
        <v>868</v>
      </c>
      <c r="O622">
        <v>985</v>
      </c>
      <c r="P622">
        <v>386</v>
      </c>
      <c r="Q622">
        <v>792</v>
      </c>
      <c r="R622">
        <v>843</v>
      </c>
      <c r="S622">
        <v>672</v>
      </c>
      <c r="T622">
        <v>415</v>
      </c>
      <c r="U622">
        <v>199</v>
      </c>
      <c r="V622">
        <v>3</v>
      </c>
      <c r="X622">
        <v>2</v>
      </c>
      <c r="Y622">
        <v>1</v>
      </c>
      <c r="Z622">
        <v>1889</v>
      </c>
      <c r="AA622">
        <v>2244</v>
      </c>
      <c r="AB622" s="1">
        <v>1582</v>
      </c>
      <c r="AC622" s="1">
        <v>1750</v>
      </c>
      <c r="AD622" s="1">
        <v>1316</v>
      </c>
      <c r="AE622" s="1">
        <v>1597</v>
      </c>
      <c r="AF622" s="1">
        <v>2089</v>
      </c>
      <c r="AG622" s="1">
        <v>1756</v>
      </c>
    </row>
    <row r="623" spans="2:33" x14ac:dyDescent="0.2">
      <c r="B623" s="43">
        <v>23</v>
      </c>
      <c r="C623" s="83">
        <f t="shared" ca="1" si="53"/>
        <v>3326</v>
      </c>
      <c r="G623">
        <v>5024</v>
      </c>
      <c r="H623">
        <v>3966</v>
      </c>
      <c r="I623">
        <v>3499</v>
      </c>
      <c r="J623">
        <v>3044</v>
      </c>
      <c r="K623">
        <v>2652</v>
      </c>
      <c r="L623">
        <v>2081</v>
      </c>
      <c r="M623">
        <v>2195</v>
      </c>
      <c r="N623">
        <v>1904</v>
      </c>
      <c r="O623">
        <v>1739</v>
      </c>
      <c r="P623">
        <v>1265</v>
      </c>
      <c r="Q623">
        <v>1367</v>
      </c>
      <c r="R623">
        <v>1394</v>
      </c>
      <c r="S623">
        <v>1093</v>
      </c>
      <c r="T623">
        <v>1019</v>
      </c>
      <c r="U623">
        <v>323</v>
      </c>
      <c r="V623">
        <v>1</v>
      </c>
      <c r="X623">
        <v>1</v>
      </c>
      <c r="Y623">
        <v>7</v>
      </c>
      <c r="Z623">
        <v>2845</v>
      </c>
      <c r="AA623">
        <v>3904</v>
      </c>
      <c r="AB623" s="1">
        <v>2345</v>
      </c>
      <c r="AC623" s="1">
        <v>3351</v>
      </c>
      <c r="AD623" s="1">
        <v>3046</v>
      </c>
      <c r="AE623" s="1">
        <v>2565</v>
      </c>
      <c r="AF623" s="1">
        <v>3407</v>
      </c>
      <c r="AG623" s="1">
        <v>3326</v>
      </c>
    </row>
    <row r="624" spans="2:33" x14ac:dyDescent="0.2">
      <c r="B624" s="43">
        <v>24</v>
      </c>
      <c r="C624" s="83">
        <f t="shared" ca="1" si="53"/>
        <v>1036</v>
      </c>
      <c r="G624">
        <v>1360</v>
      </c>
      <c r="H624">
        <v>1133</v>
      </c>
      <c r="I624">
        <v>882</v>
      </c>
      <c r="J624">
        <v>896</v>
      </c>
      <c r="K624">
        <v>807</v>
      </c>
      <c r="L624">
        <v>440</v>
      </c>
      <c r="M624">
        <v>609</v>
      </c>
      <c r="N624">
        <v>614</v>
      </c>
      <c r="O624">
        <v>569</v>
      </c>
      <c r="P624">
        <v>465</v>
      </c>
      <c r="Q624">
        <v>455</v>
      </c>
      <c r="R624">
        <v>550</v>
      </c>
      <c r="S624">
        <v>429</v>
      </c>
      <c r="T624">
        <v>341</v>
      </c>
      <c r="U624">
        <v>105</v>
      </c>
      <c r="V624">
        <v>5</v>
      </c>
      <c r="X624"/>
      <c r="Y624">
        <v>1</v>
      </c>
      <c r="Z624">
        <v>794</v>
      </c>
      <c r="AA624">
        <v>1191</v>
      </c>
      <c r="AB624" s="1">
        <v>713</v>
      </c>
      <c r="AC624" s="1">
        <v>848</v>
      </c>
      <c r="AD624" s="1">
        <v>1254</v>
      </c>
      <c r="AE624" s="1">
        <v>393</v>
      </c>
      <c r="AF624" s="1">
        <v>1675</v>
      </c>
      <c r="AG624" s="1">
        <v>1036</v>
      </c>
    </row>
    <row r="625" spans="2:39" x14ac:dyDescent="0.2">
      <c r="B625" s="71" t="s">
        <v>15</v>
      </c>
      <c r="C625" s="94">
        <f ca="1">SUM(C601:C624)</f>
        <v>17157</v>
      </c>
      <c r="G625">
        <v>31994</v>
      </c>
      <c r="H625">
        <v>27159</v>
      </c>
      <c r="I625">
        <v>21991</v>
      </c>
      <c r="J625">
        <v>21776</v>
      </c>
      <c r="K625">
        <v>17115</v>
      </c>
      <c r="L625">
        <v>13475</v>
      </c>
      <c r="M625">
        <v>15773</v>
      </c>
      <c r="N625">
        <v>13354</v>
      </c>
      <c r="O625">
        <v>12446</v>
      </c>
      <c r="P625">
        <v>9994</v>
      </c>
      <c r="Q625">
        <v>10531</v>
      </c>
      <c r="R625">
        <v>10931</v>
      </c>
      <c r="S625">
        <v>9186</v>
      </c>
      <c r="T625">
        <v>8709</v>
      </c>
      <c r="U625">
        <v>2819</v>
      </c>
      <c r="V625">
        <v>43</v>
      </c>
      <c r="W625">
        <v>2</v>
      </c>
      <c r="X625">
        <v>10</v>
      </c>
      <c r="Y625">
        <v>18</v>
      </c>
      <c r="Z625">
        <v>17917</v>
      </c>
      <c r="AA625">
        <v>25870</v>
      </c>
      <c r="AB625" s="74"/>
      <c r="AC625" s="74"/>
      <c r="AD625" s="74"/>
      <c r="AE625" s="74"/>
      <c r="AF625" s="74"/>
      <c r="AG625" s="74"/>
      <c r="AH625" s="74"/>
      <c r="AI625" s="74"/>
      <c r="AJ625" s="74"/>
      <c r="AK625" s="74"/>
      <c r="AL625" s="74"/>
      <c r="AM625" s="74"/>
    </row>
    <row r="626" spans="2:39" x14ac:dyDescent="0.2">
      <c r="C626" s="1"/>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c r="AK626" s="69"/>
      <c r="AL626" s="69"/>
      <c r="AM626" s="69"/>
    </row>
    <row r="627" spans="2:39" x14ac:dyDescent="0.2">
      <c r="B627" s="48">
        <v>466</v>
      </c>
      <c r="C627" s="1"/>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69"/>
      <c r="AL627" s="69"/>
      <c r="AM627" s="69"/>
    </row>
    <row r="628" spans="2:39" x14ac:dyDescent="0.2">
      <c r="B628" s="43">
        <v>1</v>
      </c>
      <c r="C628" s="83">
        <f ca="1">OFFSET($F$627,$B628,$E$4)</f>
        <v>141</v>
      </c>
      <c r="G628">
        <v>82</v>
      </c>
      <c r="H628">
        <v>138</v>
      </c>
      <c r="I628">
        <v>133</v>
      </c>
      <c r="J628">
        <v>102</v>
      </c>
      <c r="K628">
        <v>85</v>
      </c>
      <c r="L628">
        <v>76</v>
      </c>
      <c r="M628">
        <v>85</v>
      </c>
      <c r="N628">
        <v>55</v>
      </c>
      <c r="O628">
        <v>74</v>
      </c>
      <c r="P628">
        <v>49</v>
      </c>
      <c r="Q628">
        <v>78</v>
      </c>
      <c r="R628">
        <v>48</v>
      </c>
      <c r="S628">
        <v>42</v>
      </c>
      <c r="T628">
        <v>41</v>
      </c>
      <c r="U628">
        <v>14</v>
      </c>
      <c r="V628"/>
      <c r="W628"/>
      <c r="X628"/>
      <c r="Y628"/>
      <c r="Z628">
        <v>200</v>
      </c>
      <c r="AA628">
        <v>257</v>
      </c>
      <c r="AB628" s="1">
        <v>158</v>
      </c>
      <c r="AC628" s="1">
        <v>166</v>
      </c>
      <c r="AD628" s="1">
        <v>94</v>
      </c>
      <c r="AE628" s="1">
        <v>132</v>
      </c>
      <c r="AF628" s="1">
        <v>179</v>
      </c>
      <c r="AG628" s="1">
        <v>141</v>
      </c>
    </row>
    <row r="629" spans="2:39" x14ac:dyDescent="0.2">
      <c r="B629" s="43">
        <v>2</v>
      </c>
      <c r="C629" s="83">
        <f t="shared" ref="C629:C651" ca="1" si="54">OFFSET($F$627,$B629,$E$4)</f>
        <v>23</v>
      </c>
      <c r="G629">
        <v>31</v>
      </c>
      <c r="H629">
        <v>31</v>
      </c>
      <c r="I629">
        <v>35</v>
      </c>
      <c r="J629">
        <v>20</v>
      </c>
      <c r="K629">
        <v>16</v>
      </c>
      <c r="L629">
        <v>23</v>
      </c>
      <c r="M629">
        <v>27</v>
      </c>
      <c r="N629">
        <v>13</v>
      </c>
      <c r="O629">
        <v>18</v>
      </c>
      <c r="P629">
        <v>17</v>
      </c>
      <c r="Q629">
        <v>15</v>
      </c>
      <c r="R629">
        <v>11</v>
      </c>
      <c r="S629">
        <v>13</v>
      </c>
      <c r="T629">
        <v>9</v>
      </c>
      <c r="U629">
        <v>4</v>
      </c>
      <c r="V629"/>
      <c r="W629"/>
      <c r="X629"/>
      <c r="Y629"/>
      <c r="Z629">
        <v>39</v>
      </c>
      <c r="AA629">
        <v>76</v>
      </c>
      <c r="AB629" s="1">
        <v>67</v>
      </c>
      <c r="AC629" s="1">
        <v>57</v>
      </c>
      <c r="AD629" s="1">
        <v>25</v>
      </c>
      <c r="AE629" s="1">
        <v>37</v>
      </c>
      <c r="AF629" s="1">
        <v>81</v>
      </c>
      <c r="AG629" s="1">
        <v>23</v>
      </c>
    </row>
    <row r="630" spans="2:39" x14ac:dyDescent="0.2">
      <c r="B630" s="43">
        <v>3</v>
      </c>
      <c r="C630" s="83">
        <f t="shared" ca="1" si="54"/>
        <v>33</v>
      </c>
      <c r="G630">
        <v>15</v>
      </c>
      <c r="H630">
        <v>11</v>
      </c>
      <c r="I630">
        <v>23</v>
      </c>
      <c r="J630">
        <v>24</v>
      </c>
      <c r="K630">
        <v>22</v>
      </c>
      <c r="L630">
        <v>8</v>
      </c>
      <c r="M630">
        <v>25</v>
      </c>
      <c r="N630">
        <v>16</v>
      </c>
      <c r="O630">
        <v>20</v>
      </c>
      <c r="P630">
        <v>20</v>
      </c>
      <c r="Q630">
        <v>19</v>
      </c>
      <c r="R630">
        <v>11</v>
      </c>
      <c r="S630">
        <v>14</v>
      </c>
      <c r="T630">
        <v>8</v>
      </c>
      <c r="U630"/>
      <c r="V630"/>
      <c r="W630"/>
      <c r="X630"/>
      <c r="Y630"/>
      <c r="Z630">
        <v>42</v>
      </c>
      <c r="AA630">
        <v>70</v>
      </c>
      <c r="AB630" s="1">
        <v>34</v>
      </c>
      <c r="AC630" s="1">
        <v>40</v>
      </c>
      <c r="AD630" s="1">
        <v>23</v>
      </c>
      <c r="AE630" s="1">
        <v>22</v>
      </c>
      <c r="AF630" s="1">
        <v>59</v>
      </c>
      <c r="AG630" s="1">
        <v>33</v>
      </c>
    </row>
    <row r="631" spans="2:39" x14ac:dyDescent="0.2">
      <c r="B631" s="43">
        <v>4</v>
      </c>
      <c r="C631" s="83">
        <f t="shared" ca="1" si="54"/>
        <v>45</v>
      </c>
      <c r="G631">
        <v>41</v>
      </c>
      <c r="H631">
        <v>35</v>
      </c>
      <c r="I631">
        <v>54</v>
      </c>
      <c r="J631">
        <v>31</v>
      </c>
      <c r="K631">
        <v>43</v>
      </c>
      <c r="L631">
        <v>22</v>
      </c>
      <c r="M631">
        <v>43</v>
      </c>
      <c r="N631">
        <v>44</v>
      </c>
      <c r="O631">
        <v>36</v>
      </c>
      <c r="P631">
        <v>14</v>
      </c>
      <c r="Q631">
        <v>37</v>
      </c>
      <c r="R631">
        <v>26</v>
      </c>
      <c r="S631">
        <v>24</v>
      </c>
      <c r="T631">
        <v>10</v>
      </c>
      <c r="U631">
        <v>15</v>
      </c>
      <c r="V631"/>
      <c r="W631"/>
      <c r="X631"/>
      <c r="Y631"/>
      <c r="Z631">
        <v>82</v>
      </c>
      <c r="AA631">
        <v>122</v>
      </c>
      <c r="AB631" s="1">
        <v>65</v>
      </c>
      <c r="AC631" s="1">
        <v>61</v>
      </c>
      <c r="AD631" s="1">
        <v>43</v>
      </c>
      <c r="AE631" s="1">
        <v>50</v>
      </c>
      <c r="AF631" s="1">
        <v>87</v>
      </c>
      <c r="AG631" s="1">
        <v>45</v>
      </c>
    </row>
    <row r="632" spans="2:39" x14ac:dyDescent="0.2">
      <c r="B632" s="43">
        <v>5</v>
      </c>
      <c r="C632" s="83">
        <f t="shared" ca="1" si="54"/>
        <v>119</v>
      </c>
      <c r="G632">
        <v>55</v>
      </c>
      <c r="H632">
        <v>87</v>
      </c>
      <c r="I632">
        <v>121</v>
      </c>
      <c r="J632">
        <v>80</v>
      </c>
      <c r="K632">
        <v>64</v>
      </c>
      <c r="L632">
        <v>41</v>
      </c>
      <c r="M632">
        <v>73</v>
      </c>
      <c r="N632">
        <v>49</v>
      </c>
      <c r="O632">
        <v>52</v>
      </c>
      <c r="P632">
        <v>52</v>
      </c>
      <c r="Q632">
        <v>57</v>
      </c>
      <c r="R632">
        <v>61</v>
      </c>
      <c r="S632">
        <v>25</v>
      </c>
      <c r="T632">
        <v>41</v>
      </c>
      <c r="U632">
        <v>8</v>
      </c>
      <c r="V632"/>
      <c r="W632"/>
      <c r="X632"/>
      <c r="Y632"/>
      <c r="Z632">
        <v>171</v>
      </c>
      <c r="AA632">
        <v>264</v>
      </c>
      <c r="AB632" s="1">
        <v>140</v>
      </c>
      <c r="AC632" s="1">
        <v>145</v>
      </c>
      <c r="AD632" s="1">
        <v>137</v>
      </c>
      <c r="AE632" s="1">
        <v>136</v>
      </c>
      <c r="AF632" s="1">
        <v>170</v>
      </c>
      <c r="AG632" s="1">
        <v>119</v>
      </c>
    </row>
    <row r="633" spans="2:39" x14ac:dyDescent="0.2">
      <c r="B633" s="43">
        <v>6</v>
      </c>
      <c r="C633" s="83">
        <f t="shared" ca="1" si="54"/>
        <v>29</v>
      </c>
      <c r="G633">
        <v>16</v>
      </c>
      <c r="H633">
        <v>14</v>
      </c>
      <c r="I633">
        <v>12</v>
      </c>
      <c r="J633">
        <v>23</v>
      </c>
      <c r="K633">
        <v>17</v>
      </c>
      <c r="L633">
        <v>10</v>
      </c>
      <c r="M633">
        <v>22</v>
      </c>
      <c r="N633">
        <v>21</v>
      </c>
      <c r="O633">
        <v>14</v>
      </c>
      <c r="P633">
        <v>13</v>
      </c>
      <c r="Q633">
        <v>9</v>
      </c>
      <c r="R633">
        <v>25</v>
      </c>
      <c r="S633">
        <v>4</v>
      </c>
      <c r="T633">
        <v>12</v>
      </c>
      <c r="U633">
        <v>3</v>
      </c>
      <c r="V633"/>
      <c r="W633"/>
      <c r="X633"/>
      <c r="Y633"/>
      <c r="Z633">
        <v>40</v>
      </c>
      <c r="AA633">
        <v>81</v>
      </c>
      <c r="AB633" s="1">
        <v>46</v>
      </c>
      <c r="AC633" s="1">
        <v>56</v>
      </c>
      <c r="AD633" s="1">
        <v>37</v>
      </c>
      <c r="AE633" s="1">
        <v>35</v>
      </c>
      <c r="AF633" s="1">
        <v>58</v>
      </c>
      <c r="AG633" s="1">
        <v>29</v>
      </c>
    </row>
    <row r="634" spans="2:39" x14ac:dyDescent="0.2">
      <c r="B634" s="43">
        <v>7</v>
      </c>
      <c r="C634" s="83">
        <f t="shared" ca="1" si="54"/>
        <v>29</v>
      </c>
      <c r="G634">
        <v>20</v>
      </c>
      <c r="H634">
        <v>27</v>
      </c>
      <c r="I634">
        <v>28</v>
      </c>
      <c r="J634">
        <v>23</v>
      </c>
      <c r="K634">
        <v>20</v>
      </c>
      <c r="L634">
        <v>19</v>
      </c>
      <c r="M634">
        <v>27</v>
      </c>
      <c r="N634">
        <v>15</v>
      </c>
      <c r="O634">
        <v>16</v>
      </c>
      <c r="P634">
        <v>13</v>
      </c>
      <c r="Q634">
        <v>18</v>
      </c>
      <c r="R634">
        <v>13</v>
      </c>
      <c r="S634">
        <v>12</v>
      </c>
      <c r="T634">
        <v>23</v>
      </c>
      <c r="U634">
        <v>7</v>
      </c>
      <c r="V634"/>
      <c r="W634"/>
      <c r="X634"/>
      <c r="Y634"/>
      <c r="Z634">
        <v>56</v>
      </c>
      <c r="AA634">
        <v>62</v>
      </c>
      <c r="AB634" s="1">
        <v>55</v>
      </c>
      <c r="AC634" s="1">
        <v>55</v>
      </c>
      <c r="AD634" s="1">
        <v>33</v>
      </c>
      <c r="AE634" s="1">
        <v>42</v>
      </c>
      <c r="AF634" s="1">
        <v>54</v>
      </c>
      <c r="AG634" s="1">
        <v>29</v>
      </c>
    </row>
    <row r="635" spans="2:39" x14ac:dyDescent="0.2">
      <c r="B635" s="43">
        <v>8</v>
      </c>
      <c r="C635" s="83">
        <f t="shared" ca="1" si="54"/>
        <v>341</v>
      </c>
      <c r="G635">
        <v>493</v>
      </c>
      <c r="H635">
        <v>548</v>
      </c>
      <c r="I635">
        <v>555</v>
      </c>
      <c r="J635">
        <v>388</v>
      </c>
      <c r="K635">
        <v>307</v>
      </c>
      <c r="L635">
        <v>199</v>
      </c>
      <c r="M635">
        <v>300</v>
      </c>
      <c r="N635">
        <v>229</v>
      </c>
      <c r="O635">
        <v>182</v>
      </c>
      <c r="P635">
        <v>172</v>
      </c>
      <c r="Q635">
        <v>195</v>
      </c>
      <c r="R635">
        <v>210</v>
      </c>
      <c r="S635">
        <v>153</v>
      </c>
      <c r="T635">
        <v>170</v>
      </c>
      <c r="U635">
        <v>58</v>
      </c>
      <c r="V635"/>
      <c r="W635"/>
      <c r="X635"/>
      <c r="Y635"/>
      <c r="Z635">
        <v>491</v>
      </c>
      <c r="AA635">
        <v>710</v>
      </c>
      <c r="AB635" s="1">
        <v>564</v>
      </c>
      <c r="AC635" s="1">
        <v>667</v>
      </c>
      <c r="AD635" s="1">
        <v>417</v>
      </c>
      <c r="AE635" s="1">
        <v>424</v>
      </c>
      <c r="AF635" s="1">
        <v>613</v>
      </c>
      <c r="AG635" s="1">
        <v>341</v>
      </c>
    </row>
    <row r="636" spans="2:39" x14ac:dyDescent="0.2">
      <c r="B636" s="43">
        <v>9</v>
      </c>
      <c r="C636" s="83">
        <f t="shared" ca="1" si="54"/>
        <v>67</v>
      </c>
      <c r="G636">
        <v>53</v>
      </c>
      <c r="H636">
        <v>59</v>
      </c>
      <c r="I636">
        <v>71</v>
      </c>
      <c r="J636">
        <v>65</v>
      </c>
      <c r="K636">
        <v>62</v>
      </c>
      <c r="L636">
        <v>33</v>
      </c>
      <c r="M636">
        <v>64</v>
      </c>
      <c r="N636">
        <v>59</v>
      </c>
      <c r="O636">
        <v>39</v>
      </c>
      <c r="P636">
        <v>21</v>
      </c>
      <c r="Q636">
        <v>36</v>
      </c>
      <c r="R636">
        <v>66</v>
      </c>
      <c r="S636">
        <v>35</v>
      </c>
      <c r="T636">
        <v>27</v>
      </c>
      <c r="U636">
        <v>12</v>
      </c>
      <c r="V636"/>
      <c r="W636"/>
      <c r="X636"/>
      <c r="Y636"/>
      <c r="Z636">
        <v>81</v>
      </c>
      <c r="AA636">
        <v>121</v>
      </c>
      <c r="AB636" s="1">
        <v>87</v>
      </c>
      <c r="AC636" s="1">
        <v>99</v>
      </c>
      <c r="AD636" s="1">
        <v>58</v>
      </c>
      <c r="AE636" s="1">
        <v>89</v>
      </c>
      <c r="AF636" s="1">
        <v>107</v>
      </c>
      <c r="AG636" s="1">
        <v>67</v>
      </c>
    </row>
    <row r="637" spans="2:39" x14ac:dyDescent="0.2">
      <c r="B637" s="43">
        <v>10</v>
      </c>
      <c r="C637" s="83">
        <f t="shared" ca="1" si="54"/>
        <v>141</v>
      </c>
      <c r="G637">
        <v>81</v>
      </c>
      <c r="H637">
        <v>119</v>
      </c>
      <c r="I637">
        <v>136</v>
      </c>
      <c r="J637">
        <v>106</v>
      </c>
      <c r="K637">
        <v>70</v>
      </c>
      <c r="L637">
        <v>51</v>
      </c>
      <c r="M637">
        <v>81</v>
      </c>
      <c r="N637">
        <v>58</v>
      </c>
      <c r="O637">
        <v>43</v>
      </c>
      <c r="P637">
        <v>50</v>
      </c>
      <c r="Q637">
        <v>68</v>
      </c>
      <c r="R637">
        <v>75</v>
      </c>
      <c r="S637">
        <v>70</v>
      </c>
      <c r="T637">
        <v>63</v>
      </c>
      <c r="U637">
        <v>24</v>
      </c>
      <c r="V637">
        <v>1</v>
      </c>
      <c r="W637"/>
      <c r="X637">
        <v>1</v>
      </c>
      <c r="Y637"/>
      <c r="Z637">
        <v>167</v>
      </c>
      <c r="AA637">
        <v>295</v>
      </c>
      <c r="AB637" s="1">
        <v>166</v>
      </c>
      <c r="AC637" s="1">
        <v>198</v>
      </c>
      <c r="AD637" s="1">
        <v>133</v>
      </c>
      <c r="AE637" s="1">
        <v>133</v>
      </c>
      <c r="AF637" s="1">
        <v>242</v>
      </c>
      <c r="AG637" s="1">
        <v>141</v>
      </c>
    </row>
    <row r="638" spans="2:39" x14ac:dyDescent="0.2">
      <c r="B638" s="43">
        <v>11</v>
      </c>
      <c r="C638" s="83">
        <f t="shared" ca="1" si="54"/>
        <v>118</v>
      </c>
      <c r="G638">
        <v>137</v>
      </c>
      <c r="H638">
        <v>151</v>
      </c>
      <c r="I638">
        <v>156</v>
      </c>
      <c r="J638">
        <v>118</v>
      </c>
      <c r="K638">
        <v>120</v>
      </c>
      <c r="L638">
        <v>82</v>
      </c>
      <c r="M638">
        <v>116</v>
      </c>
      <c r="N638">
        <v>80</v>
      </c>
      <c r="O638">
        <v>69</v>
      </c>
      <c r="P638">
        <v>58</v>
      </c>
      <c r="Q638">
        <v>65</v>
      </c>
      <c r="R638">
        <v>78</v>
      </c>
      <c r="S638">
        <v>58</v>
      </c>
      <c r="T638">
        <v>76</v>
      </c>
      <c r="U638">
        <v>26</v>
      </c>
      <c r="V638"/>
      <c r="W638"/>
      <c r="X638"/>
      <c r="Y638"/>
      <c r="Z638">
        <v>138</v>
      </c>
      <c r="AA638">
        <v>286</v>
      </c>
      <c r="AB638" s="1">
        <v>214</v>
      </c>
      <c r="AC638" s="1">
        <v>251</v>
      </c>
      <c r="AD638" s="1">
        <v>118</v>
      </c>
      <c r="AE638" s="1">
        <v>65</v>
      </c>
      <c r="AF638" s="1">
        <v>310</v>
      </c>
      <c r="AG638" s="1">
        <v>118</v>
      </c>
    </row>
    <row r="639" spans="2:39" x14ac:dyDescent="0.2">
      <c r="B639" s="43">
        <v>12</v>
      </c>
      <c r="C639" s="83">
        <f t="shared" ca="1" si="54"/>
        <v>536</v>
      </c>
      <c r="G639">
        <v>368</v>
      </c>
      <c r="H639">
        <v>410</v>
      </c>
      <c r="I639">
        <v>444</v>
      </c>
      <c r="J639">
        <v>364</v>
      </c>
      <c r="K639">
        <v>318</v>
      </c>
      <c r="L639">
        <v>285</v>
      </c>
      <c r="M639">
        <v>463</v>
      </c>
      <c r="N639">
        <v>314</v>
      </c>
      <c r="O639">
        <v>303</v>
      </c>
      <c r="P639">
        <v>268</v>
      </c>
      <c r="Q639">
        <v>334</v>
      </c>
      <c r="R639">
        <v>328</v>
      </c>
      <c r="S639">
        <v>216</v>
      </c>
      <c r="T639">
        <v>308</v>
      </c>
      <c r="U639">
        <v>79</v>
      </c>
      <c r="V639"/>
      <c r="W639">
        <v>1</v>
      </c>
      <c r="X639"/>
      <c r="Y639">
        <v>1</v>
      </c>
      <c r="Z639">
        <v>721</v>
      </c>
      <c r="AA639">
        <v>1132</v>
      </c>
      <c r="AB639" s="1">
        <v>761</v>
      </c>
      <c r="AC639" s="1">
        <v>770</v>
      </c>
      <c r="AD639" s="1">
        <v>692</v>
      </c>
      <c r="AE639" s="1">
        <v>227</v>
      </c>
      <c r="AF639" s="1">
        <v>1067</v>
      </c>
      <c r="AG639" s="1">
        <v>536</v>
      </c>
    </row>
    <row r="640" spans="2:39" x14ac:dyDescent="0.2">
      <c r="B640" s="43">
        <v>13</v>
      </c>
      <c r="C640" s="83">
        <f t="shared" ca="1" si="54"/>
        <v>87</v>
      </c>
      <c r="G640">
        <v>53</v>
      </c>
      <c r="H640">
        <v>104</v>
      </c>
      <c r="I640">
        <v>95</v>
      </c>
      <c r="J640">
        <v>91</v>
      </c>
      <c r="K640">
        <v>73</v>
      </c>
      <c r="L640">
        <v>40</v>
      </c>
      <c r="M640">
        <v>65</v>
      </c>
      <c r="N640">
        <v>42</v>
      </c>
      <c r="O640">
        <v>45</v>
      </c>
      <c r="P640">
        <v>23</v>
      </c>
      <c r="Q640">
        <v>49</v>
      </c>
      <c r="R640">
        <v>54</v>
      </c>
      <c r="S640">
        <v>42</v>
      </c>
      <c r="T640">
        <v>39</v>
      </c>
      <c r="U640">
        <v>20</v>
      </c>
      <c r="V640">
        <v>1</v>
      </c>
      <c r="W640"/>
      <c r="X640"/>
      <c r="Y640"/>
      <c r="Z640">
        <v>154</v>
      </c>
      <c r="AA640">
        <v>241</v>
      </c>
      <c r="AB640" s="1">
        <v>114</v>
      </c>
      <c r="AC640" s="1">
        <v>128</v>
      </c>
      <c r="AD640" s="1">
        <v>104</v>
      </c>
      <c r="AE640" s="1">
        <v>133</v>
      </c>
      <c r="AF640" s="1">
        <v>178</v>
      </c>
      <c r="AG640" s="1">
        <v>87</v>
      </c>
    </row>
    <row r="641" spans="1:39" x14ac:dyDescent="0.2">
      <c r="B641" s="43">
        <v>14</v>
      </c>
      <c r="C641" s="83">
        <f t="shared" ca="1" si="54"/>
        <v>190</v>
      </c>
      <c r="G641">
        <v>167</v>
      </c>
      <c r="H641">
        <v>258</v>
      </c>
      <c r="I641">
        <v>270</v>
      </c>
      <c r="J641">
        <v>220</v>
      </c>
      <c r="K641">
        <v>198</v>
      </c>
      <c r="L641">
        <v>126</v>
      </c>
      <c r="M641">
        <v>162</v>
      </c>
      <c r="N641">
        <v>153</v>
      </c>
      <c r="O641">
        <v>132</v>
      </c>
      <c r="P641">
        <v>131</v>
      </c>
      <c r="Q641">
        <v>156</v>
      </c>
      <c r="R641">
        <v>131</v>
      </c>
      <c r="S641">
        <v>117</v>
      </c>
      <c r="T641">
        <v>125</v>
      </c>
      <c r="U641">
        <v>28</v>
      </c>
      <c r="V641"/>
      <c r="W641"/>
      <c r="X641"/>
      <c r="Y641"/>
      <c r="Z641">
        <v>387</v>
      </c>
      <c r="AA641">
        <v>502</v>
      </c>
      <c r="AB641" s="1">
        <v>304</v>
      </c>
      <c r="AC641" s="1">
        <v>307</v>
      </c>
      <c r="AD641" s="1">
        <v>182</v>
      </c>
      <c r="AE641" s="1">
        <v>75</v>
      </c>
      <c r="AF641" s="1">
        <v>359</v>
      </c>
      <c r="AG641" s="1">
        <v>190</v>
      </c>
    </row>
    <row r="642" spans="1:39" x14ac:dyDescent="0.2">
      <c r="B642" s="43">
        <v>15</v>
      </c>
      <c r="C642" s="83">
        <f t="shared" ca="1" si="54"/>
        <v>363</v>
      </c>
      <c r="G642">
        <v>346</v>
      </c>
      <c r="H642">
        <v>401</v>
      </c>
      <c r="I642">
        <v>393</v>
      </c>
      <c r="J642">
        <v>357</v>
      </c>
      <c r="K642">
        <v>308</v>
      </c>
      <c r="L642">
        <v>193</v>
      </c>
      <c r="M642">
        <v>328</v>
      </c>
      <c r="N642">
        <v>273</v>
      </c>
      <c r="O642">
        <v>221</v>
      </c>
      <c r="P642">
        <v>238</v>
      </c>
      <c r="Q642">
        <v>232</v>
      </c>
      <c r="R642">
        <v>227</v>
      </c>
      <c r="S642">
        <v>143</v>
      </c>
      <c r="T642">
        <v>196</v>
      </c>
      <c r="U642">
        <v>56</v>
      </c>
      <c r="V642">
        <v>2</v>
      </c>
      <c r="W642"/>
      <c r="X642"/>
      <c r="Y642"/>
      <c r="Z642">
        <v>764</v>
      </c>
      <c r="AA642">
        <v>1120</v>
      </c>
      <c r="AB642" s="1">
        <v>557</v>
      </c>
      <c r="AC642" s="1">
        <v>543</v>
      </c>
      <c r="AD642" s="1">
        <v>410</v>
      </c>
      <c r="AE642" s="1">
        <v>143</v>
      </c>
      <c r="AF642" s="1">
        <v>733</v>
      </c>
      <c r="AG642" s="1">
        <v>363</v>
      </c>
    </row>
    <row r="643" spans="1:39" x14ac:dyDescent="0.2">
      <c r="B643" s="43">
        <v>16</v>
      </c>
      <c r="C643" s="83">
        <f t="shared" ca="1" si="54"/>
        <v>140</v>
      </c>
      <c r="G643">
        <v>83</v>
      </c>
      <c r="H643">
        <v>150</v>
      </c>
      <c r="I643">
        <v>105</v>
      </c>
      <c r="J643">
        <v>112</v>
      </c>
      <c r="K643">
        <v>86</v>
      </c>
      <c r="L643">
        <v>62</v>
      </c>
      <c r="M643">
        <v>76</v>
      </c>
      <c r="N643">
        <v>70</v>
      </c>
      <c r="O643">
        <v>51</v>
      </c>
      <c r="P643">
        <v>66</v>
      </c>
      <c r="Q643">
        <v>77</v>
      </c>
      <c r="R643">
        <v>58</v>
      </c>
      <c r="S643">
        <v>64</v>
      </c>
      <c r="T643">
        <v>47</v>
      </c>
      <c r="U643">
        <v>12</v>
      </c>
      <c r="V643">
        <v>1</v>
      </c>
      <c r="W643"/>
      <c r="X643"/>
      <c r="Y643"/>
      <c r="Z643">
        <v>295</v>
      </c>
      <c r="AA643">
        <v>373</v>
      </c>
      <c r="AB643" s="1">
        <v>209</v>
      </c>
      <c r="AC643" s="1">
        <v>188</v>
      </c>
      <c r="AD643" s="1">
        <v>171</v>
      </c>
      <c r="AE643" s="1">
        <v>148</v>
      </c>
      <c r="AF643" s="1">
        <v>231</v>
      </c>
      <c r="AG643" s="1">
        <v>140</v>
      </c>
    </row>
    <row r="644" spans="1:39" x14ac:dyDescent="0.2">
      <c r="B644" s="43">
        <v>17</v>
      </c>
      <c r="C644" s="83">
        <f t="shared" ca="1" si="54"/>
        <v>187</v>
      </c>
      <c r="G644">
        <v>176</v>
      </c>
      <c r="H644">
        <v>219</v>
      </c>
      <c r="I644">
        <v>192</v>
      </c>
      <c r="J644">
        <v>209</v>
      </c>
      <c r="K644">
        <v>169</v>
      </c>
      <c r="L644">
        <v>84</v>
      </c>
      <c r="M644">
        <v>144</v>
      </c>
      <c r="N644">
        <v>93</v>
      </c>
      <c r="O644">
        <v>97</v>
      </c>
      <c r="P644">
        <v>93</v>
      </c>
      <c r="Q644">
        <v>103</v>
      </c>
      <c r="R644">
        <v>100</v>
      </c>
      <c r="S644">
        <v>70</v>
      </c>
      <c r="T644">
        <v>85</v>
      </c>
      <c r="U644">
        <v>29</v>
      </c>
      <c r="V644"/>
      <c r="W644"/>
      <c r="X644"/>
      <c r="Y644"/>
      <c r="Z644">
        <v>261</v>
      </c>
      <c r="AA644">
        <v>398</v>
      </c>
      <c r="AB644" s="1">
        <v>281</v>
      </c>
      <c r="AC644" s="1">
        <v>310</v>
      </c>
      <c r="AD644" s="1">
        <v>215</v>
      </c>
      <c r="AE644" s="1">
        <v>80</v>
      </c>
      <c r="AF644" s="1">
        <v>445</v>
      </c>
      <c r="AG644" s="1">
        <v>187</v>
      </c>
    </row>
    <row r="645" spans="1:39" x14ac:dyDescent="0.2">
      <c r="B645" s="43">
        <v>18</v>
      </c>
      <c r="C645" s="83">
        <f t="shared" ca="1" si="54"/>
        <v>97</v>
      </c>
      <c r="G645">
        <v>87</v>
      </c>
      <c r="H645">
        <v>113</v>
      </c>
      <c r="I645">
        <v>121</v>
      </c>
      <c r="J645">
        <v>100</v>
      </c>
      <c r="K645">
        <v>61</v>
      </c>
      <c r="L645">
        <v>57</v>
      </c>
      <c r="M645">
        <v>79</v>
      </c>
      <c r="N645">
        <v>73</v>
      </c>
      <c r="O645">
        <v>61</v>
      </c>
      <c r="P645">
        <v>57</v>
      </c>
      <c r="Q645">
        <v>71</v>
      </c>
      <c r="R645">
        <v>57</v>
      </c>
      <c r="S645">
        <v>52</v>
      </c>
      <c r="T645">
        <v>39</v>
      </c>
      <c r="U645">
        <v>19</v>
      </c>
      <c r="V645"/>
      <c r="W645"/>
      <c r="X645"/>
      <c r="Y645"/>
      <c r="Z645">
        <v>259</v>
      </c>
      <c r="AA645">
        <v>343</v>
      </c>
      <c r="AB645" s="1">
        <v>152</v>
      </c>
      <c r="AC645" s="1">
        <v>141</v>
      </c>
      <c r="AD645" s="1">
        <v>134</v>
      </c>
      <c r="AE645" s="1">
        <v>36</v>
      </c>
      <c r="AF645" s="1">
        <v>247</v>
      </c>
      <c r="AG645" s="1">
        <v>97</v>
      </c>
    </row>
    <row r="646" spans="1:39" x14ac:dyDescent="0.2">
      <c r="B646" s="43">
        <v>19</v>
      </c>
      <c r="C646" s="83">
        <f t="shared" ca="1" si="54"/>
        <v>66</v>
      </c>
      <c r="G646">
        <v>31</v>
      </c>
      <c r="H646">
        <v>31</v>
      </c>
      <c r="I646">
        <v>36</v>
      </c>
      <c r="J646">
        <v>29</v>
      </c>
      <c r="K646">
        <v>24</v>
      </c>
      <c r="L646">
        <v>12</v>
      </c>
      <c r="M646">
        <v>31</v>
      </c>
      <c r="N646">
        <v>20</v>
      </c>
      <c r="O646">
        <v>22</v>
      </c>
      <c r="P646">
        <v>29</v>
      </c>
      <c r="Q646">
        <v>22</v>
      </c>
      <c r="R646">
        <v>17</v>
      </c>
      <c r="S646">
        <v>17</v>
      </c>
      <c r="T646">
        <v>31</v>
      </c>
      <c r="U646">
        <v>18</v>
      </c>
      <c r="V646"/>
      <c r="W646"/>
      <c r="X646"/>
      <c r="Y646"/>
      <c r="Z646">
        <v>98</v>
      </c>
      <c r="AA646">
        <v>115</v>
      </c>
      <c r="AB646" s="1">
        <v>82</v>
      </c>
      <c r="AC646" s="1">
        <v>70</v>
      </c>
      <c r="AD646" s="1">
        <v>71</v>
      </c>
      <c r="AE646" s="1">
        <v>29</v>
      </c>
      <c r="AF646" s="1">
        <v>121</v>
      </c>
      <c r="AG646" s="1">
        <v>66</v>
      </c>
    </row>
    <row r="647" spans="1:39" x14ac:dyDescent="0.2">
      <c r="B647" s="43">
        <v>20</v>
      </c>
      <c r="C647" s="83">
        <f t="shared" ca="1" si="54"/>
        <v>109</v>
      </c>
      <c r="G647">
        <v>67</v>
      </c>
      <c r="H647">
        <v>83</v>
      </c>
      <c r="I647">
        <v>89</v>
      </c>
      <c r="J647">
        <v>69</v>
      </c>
      <c r="K647">
        <v>70</v>
      </c>
      <c r="L647">
        <v>34</v>
      </c>
      <c r="M647">
        <v>50</v>
      </c>
      <c r="N647">
        <v>47</v>
      </c>
      <c r="O647">
        <v>62</v>
      </c>
      <c r="P647">
        <v>38</v>
      </c>
      <c r="Q647">
        <v>61</v>
      </c>
      <c r="R647">
        <v>63</v>
      </c>
      <c r="S647">
        <v>51</v>
      </c>
      <c r="T647">
        <v>48</v>
      </c>
      <c r="U647">
        <v>11</v>
      </c>
      <c r="V647"/>
      <c r="W647"/>
      <c r="X647"/>
      <c r="Y647"/>
      <c r="Z647">
        <v>228</v>
      </c>
      <c r="AA647">
        <v>331</v>
      </c>
      <c r="AB647" s="1">
        <v>150</v>
      </c>
      <c r="AC647" s="1">
        <v>154</v>
      </c>
      <c r="AD647" s="1">
        <v>135</v>
      </c>
      <c r="AE647" s="1">
        <v>133</v>
      </c>
      <c r="AF647" s="1">
        <v>168</v>
      </c>
      <c r="AG647" s="1">
        <v>109</v>
      </c>
    </row>
    <row r="648" spans="1:39" x14ac:dyDescent="0.2">
      <c r="B648" s="43">
        <v>21</v>
      </c>
      <c r="C648" s="83">
        <f t="shared" ca="1" si="54"/>
        <v>212</v>
      </c>
      <c r="G648">
        <v>88</v>
      </c>
      <c r="H648">
        <v>194</v>
      </c>
      <c r="I648">
        <v>195</v>
      </c>
      <c r="J648">
        <v>196</v>
      </c>
      <c r="K648">
        <v>132</v>
      </c>
      <c r="L648">
        <v>91</v>
      </c>
      <c r="M648">
        <v>116</v>
      </c>
      <c r="N648">
        <v>117</v>
      </c>
      <c r="O648">
        <v>120</v>
      </c>
      <c r="P648">
        <v>114</v>
      </c>
      <c r="Q648">
        <v>135</v>
      </c>
      <c r="R648">
        <v>148</v>
      </c>
      <c r="S648">
        <v>127</v>
      </c>
      <c r="T648">
        <v>109</v>
      </c>
      <c r="U648">
        <v>26</v>
      </c>
      <c r="V648"/>
      <c r="W648"/>
      <c r="X648"/>
      <c r="Y648"/>
      <c r="Z648">
        <v>531</v>
      </c>
      <c r="AA648">
        <v>635</v>
      </c>
      <c r="AB648" s="1">
        <v>317</v>
      </c>
      <c r="AC648" s="1">
        <v>320</v>
      </c>
      <c r="AD648" s="1">
        <v>276</v>
      </c>
      <c r="AE648" s="1">
        <v>275</v>
      </c>
      <c r="AF648" s="1">
        <v>321</v>
      </c>
      <c r="AG648" s="1">
        <v>212</v>
      </c>
    </row>
    <row r="649" spans="1:39" x14ac:dyDescent="0.2">
      <c r="B649" s="43">
        <v>22</v>
      </c>
      <c r="C649" s="83">
        <f t="shared" ca="1" si="54"/>
        <v>306</v>
      </c>
      <c r="G649">
        <v>322</v>
      </c>
      <c r="H649">
        <v>351</v>
      </c>
      <c r="I649">
        <v>397</v>
      </c>
      <c r="J649">
        <v>326</v>
      </c>
      <c r="K649">
        <v>246</v>
      </c>
      <c r="L649">
        <v>106</v>
      </c>
      <c r="M649">
        <v>223</v>
      </c>
      <c r="N649">
        <v>180</v>
      </c>
      <c r="O649">
        <v>238</v>
      </c>
      <c r="P649">
        <v>130</v>
      </c>
      <c r="Q649">
        <v>237</v>
      </c>
      <c r="R649">
        <v>237</v>
      </c>
      <c r="S649">
        <v>186</v>
      </c>
      <c r="T649">
        <v>120</v>
      </c>
      <c r="U649">
        <v>53</v>
      </c>
      <c r="V649"/>
      <c r="W649"/>
      <c r="X649"/>
      <c r="Y649"/>
      <c r="Z649">
        <v>915</v>
      </c>
      <c r="AA649">
        <v>1097</v>
      </c>
      <c r="AB649" s="1">
        <v>545</v>
      </c>
      <c r="AC649" s="1">
        <v>509</v>
      </c>
      <c r="AD649" s="1">
        <v>365</v>
      </c>
      <c r="AE649" s="1">
        <v>478</v>
      </c>
      <c r="AF649" s="1">
        <v>490</v>
      </c>
      <c r="AG649" s="1">
        <v>306</v>
      </c>
    </row>
    <row r="650" spans="1:39" x14ac:dyDescent="0.2">
      <c r="B650" s="43">
        <v>23</v>
      </c>
      <c r="C650" s="83">
        <f t="shared" ca="1" si="54"/>
        <v>465</v>
      </c>
      <c r="G650">
        <v>554</v>
      </c>
      <c r="H650">
        <v>725</v>
      </c>
      <c r="I650">
        <v>933</v>
      </c>
      <c r="J650">
        <v>637</v>
      </c>
      <c r="K650">
        <v>490</v>
      </c>
      <c r="L650">
        <v>355</v>
      </c>
      <c r="M650">
        <v>480</v>
      </c>
      <c r="N650">
        <v>385</v>
      </c>
      <c r="O650">
        <v>352</v>
      </c>
      <c r="P650">
        <v>339</v>
      </c>
      <c r="Q650">
        <v>381</v>
      </c>
      <c r="R650">
        <v>347</v>
      </c>
      <c r="S650">
        <v>286</v>
      </c>
      <c r="T650">
        <v>251</v>
      </c>
      <c r="U650">
        <v>94</v>
      </c>
      <c r="V650">
        <v>1</v>
      </c>
      <c r="W650"/>
      <c r="X650"/>
      <c r="Y650">
        <v>1</v>
      </c>
      <c r="Z650">
        <v>916</v>
      </c>
      <c r="AA650">
        <v>1218</v>
      </c>
      <c r="AB650" s="1">
        <v>702</v>
      </c>
      <c r="AC650" s="1">
        <v>829</v>
      </c>
      <c r="AD650" s="1">
        <v>581</v>
      </c>
      <c r="AE650" s="1">
        <v>526</v>
      </c>
      <c r="AF650" s="1">
        <v>628</v>
      </c>
      <c r="AG650" s="1">
        <v>465</v>
      </c>
    </row>
    <row r="651" spans="1:39" x14ac:dyDescent="0.2">
      <c r="B651" s="43">
        <v>24</v>
      </c>
      <c r="C651" s="83">
        <f t="shared" ca="1" si="54"/>
        <v>202</v>
      </c>
      <c r="G651">
        <v>76</v>
      </c>
      <c r="H651">
        <v>140</v>
      </c>
      <c r="I651">
        <v>141</v>
      </c>
      <c r="J651">
        <v>131</v>
      </c>
      <c r="K651">
        <v>123</v>
      </c>
      <c r="L651">
        <v>75</v>
      </c>
      <c r="M651">
        <v>91</v>
      </c>
      <c r="N651">
        <v>78</v>
      </c>
      <c r="O651">
        <v>93</v>
      </c>
      <c r="P651">
        <v>65</v>
      </c>
      <c r="Q651">
        <v>57</v>
      </c>
      <c r="R651">
        <v>92</v>
      </c>
      <c r="S651">
        <v>59</v>
      </c>
      <c r="T651">
        <v>57</v>
      </c>
      <c r="U651">
        <v>10</v>
      </c>
      <c r="V651"/>
      <c r="W651"/>
      <c r="X651">
        <v>1</v>
      </c>
      <c r="Y651">
        <v>1</v>
      </c>
      <c r="Z651">
        <v>371</v>
      </c>
      <c r="AA651">
        <v>479</v>
      </c>
      <c r="AB651" s="1">
        <v>245</v>
      </c>
      <c r="AC651" s="1">
        <v>236</v>
      </c>
      <c r="AD651" s="1">
        <v>155</v>
      </c>
      <c r="AE651" s="1">
        <v>64</v>
      </c>
      <c r="AF651" s="1">
        <v>377</v>
      </c>
      <c r="AG651" s="1">
        <v>202</v>
      </c>
    </row>
    <row r="652" spans="1:39" x14ac:dyDescent="0.2">
      <c r="B652" s="71" t="s">
        <v>15</v>
      </c>
      <c r="C652" s="94">
        <f ca="1">SUM(C628:C651)</f>
        <v>4046</v>
      </c>
      <c r="G652">
        <v>3458</v>
      </c>
      <c r="H652">
        <v>4576</v>
      </c>
      <c r="I652">
        <v>4790</v>
      </c>
      <c r="J652">
        <v>3853</v>
      </c>
      <c r="K652">
        <v>3143</v>
      </c>
      <c r="L652">
        <v>2219</v>
      </c>
      <c r="M652">
        <v>3198</v>
      </c>
      <c r="N652">
        <v>2503</v>
      </c>
      <c r="O652">
        <v>2367</v>
      </c>
      <c r="P652">
        <v>2197</v>
      </c>
      <c r="Q652">
        <v>2531</v>
      </c>
      <c r="R652">
        <v>2495</v>
      </c>
      <c r="S652">
        <v>1890</v>
      </c>
      <c r="T652">
        <v>2018</v>
      </c>
      <c r="U652">
        <v>635</v>
      </c>
      <c r="V652">
        <v>6</v>
      </c>
      <c r="W652">
        <v>1</v>
      </c>
      <c r="X652">
        <v>2</v>
      </c>
      <c r="Y652">
        <v>3</v>
      </c>
      <c r="Z652">
        <v>7473</v>
      </c>
      <c r="AA652">
        <v>10396</v>
      </c>
      <c r="AB652" s="74"/>
      <c r="AC652" s="74"/>
      <c r="AD652" s="74"/>
      <c r="AE652" s="74"/>
      <c r="AF652" s="74"/>
      <c r="AG652" s="74"/>
      <c r="AH652" s="74"/>
      <c r="AI652" s="74"/>
      <c r="AJ652" s="74"/>
      <c r="AK652" s="74"/>
      <c r="AL652" s="74"/>
      <c r="AM652" s="74"/>
    </row>
    <row r="653" spans="1:39" x14ac:dyDescent="0.2">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69"/>
      <c r="AL653" s="69"/>
      <c r="AM653" s="69"/>
    </row>
    <row r="654" spans="1:39" x14ac:dyDescent="0.2">
      <c r="A654" s="43" t="s">
        <v>31</v>
      </c>
      <c r="B654" s="48">
        <v>467</v>
      </c>
      <c r="C654" s="1"/>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69"/>
      <c r="AL654" s="69"/>
      <c r="AM654" s="69"/>
    </row>
    <row r="655" spans="1:39" x14ac:dyDescent="0.2">
      <c r="B655" s="43">
        <v>1</v>
      </c>
      <c r="C655" s="83">
        <f ca="1">OFFSET($F$654,$B655,$E$4)</f>
        <v>57</v>
      </c>
      <c r="G655">
        <v>3</v>
      </c>
      <c r="H655">
        <v>12</v>
      </c>
      <c r="I655">
        <v>24</v>
      </c>
      <c r="J655">
        <v>17</v>
      </c>
      <c r="K655">
        <v>13</v>
      </c>
      <c r="L655">
        <v>14</v>
      </c>
      <c r="M655">
        <v>17</v>
      </c>
      <c r="N655">
        <v>23</v>
      </c>
      <c r="O655">
        <v>12</v>
      </c>
      <c r="P655">
        <v>29</v>
      </c>
      <c r="Q655">
        <v>32</v>
      </c>
      <c r="R655">
        <v>21</v>
      </c>
      <c r="S655">
        <v>27</v>
      </c>
      <c r="T655">
        <v>19</v>
      </c>
      <c r="U655">
        <v>9</v>
      </c>
      <c r="Z655">
        <v>44</v>
      </c>
      <c r="AA655">
        <v>105</v>
      </c>
      <c r="AB655" s="1">
        <v>58</v>
      </c>
      <c r="AC655" s="1">
        <v>64</v>
      </c>
      <c r="AD655" s="1">
        <v>46</v>
      </c>
      <c r="AE655" s="1">
        <v>58</v>
      </c>
      <c r="AF655" s="1">
        <v>70</v>
      </c>
      <c r="AG655" s="1">
        <v>57</v>
      </c>
    </row>
    <row r="656" spans="1:39" x14ac:dyDescent="0.2">
      <c r="B656" s="43">
        <v>2</v>
      </c>
      <c r="C656" s="83">
        <f t="shared" ref="C656:C678" ca="1" si="55">OFFSET($F$654,$B656,$E$4)</f>
        <v>10</v>
      </c>
      <c r="G656">
        <v>6</v>
      </c>
      <c r="H656">
        <v>1</v>
      </c>
      <c r="I656">
        <v>4</v>
      </c>
      <c r="J656">
        <v>5</v>
      </c>
      <c r="K656">
        <v>5</v>
      </c>
      <c r="L656">
        <v>6</v>
      </c>
      <c r="M656">
        <v>6</v>
      </c>
      <c r="N656">
        <v>6</v>
      </c>
      <c r="O656">
        <v>3</v>
      </c>
      <c r="P656">
        <v>3</v>
      </c>
      <c r="Q656">
        <v>1</v>
      </c>
      <c r="R656">
        <v>2</v>
      </c>
      <c r="S656">
        <v>1</v>
      </c>
      <c r="T656">
        <v>8</v>
      </c>
      <c r="U656"/>
      <c r="Z656">
        <v>11</v>
      </c>
      <c r="AA656">
        <v>19</v>
      </c>
      <c r="AB656" s="1">
        <v>11</v>
      </c>
      <c r="AC656" s="1">
        <v>14</v>
      </c>
      <c r="AD656" s="1">
        <v>7</v>
      </c>
      <c r="AE656" s="1">
        <v>13</v>
      </c>
      <c r="AF656" s="1">
        <v>17</v>
      </c>
      <c r="AG656" s="1">
        <v>10</v>
      </c>
    </row>
    <row r="657" spans="2:33" x14ac:dyDescent="0.2">
      <c r="B657" s="43">
        <v>3</v>
      </c>
      <c r="C657" s="83">
        <f t="shared" ca="1" si="55"/>
        <v>15</v>
      </c>
      <c r="G657"/>
      <c r="H657">
        <v>4</v>
      </c>
      <c r="I657">
        <v>4</v>
      </c>
      <c r="J657">
        <v>5</v>
      </c>
      <c r="K657">
        <v>5</v>
      </c>
      <c r="L657">
        <v>3</v>
      </c>
      <c r="M657">
        <v>4</v>
      </c>
      <c r="N657">
        <v>2</v>
      </c>
      <c r="O657">
        <v>3</v>
      </c>
      <c r="P657">
        <v>5</v>
      </c>
      <c r="Q657">
        <v>4</v>
      </c>
      <c r="R657">
        <v>4</v>
      </c>
      <c r="S657">
        <v>2</v>
      </c>
      <c r="T657">
        <v>4</v>
      </c>
      <c r="U657">
        <v>1</v>
      </c>
      <c r="Z657">
        <v>18</v>
      </c>
      <c r="AA657">
        <v>24</v>
      </c>
      <c r="AB657" s="1">
        <v>15</v>
      </c>
      <c r="AC657" s="1">
        <v>17</v>
      </c>
      <c r="AD657" s="1">
        <v>3</v>
      </c>
      <c r="AE657" s="1">
        <v>13</v>
      </c>
      <c r="AF657" s="1">
        <v>14</v>
      </c>
      <c r="AG657" s="1">
        <v>15</v>
      </c>
    </row>
    <row r="658" spans="2:33" x14ac:dyDescent="0.2">
      <c r="B658" s="43">
        <v>4</v>
      </c>
      <c r="C658" s="83">
        <f t="shared" ca="1" si="55"/>
        <v>19</v>
      </c>
      <c r="G658">
        <v>6</v>
      </c>
      <c r="H658">
        <v>5</v>
      </c>
      <c r="I658">
        <v>13</v>
      </c>
      <c r="J658">
        <v>7</v>
      </c>
      <c r="K658">
        <v>8</v>
      </c>
      <c r="L658">
        <v>6</v>
      </c>
      <c r="M658">
        <v>9</v>
      </c>
      <c r="N658">
        <v>18</v>
      </c>
      <c r="O658">
        <v>10</v>
      </c>
      <c r="P658">
        <v>1</v>
      </c>
      <c r="Q658">
        <v>17</v>
      </c>
      <c r="R658">
        <v>10</v>
      </c>
      <c r="S658">
        <v>16</v>
      </c>
      <c r="T658">
        <v>1</v>
      </c>
      <c r="U658">
        <v>2</v>
      </c>
      <c r="Z658">
        <v>28</v>
      </c>
      <c r="AA658">
        <v>48</v>
      </c>
      <c r="AB658" s="1">
        <v>16</v>
      </c>
      <c r="AC658" s="1">
        <v>22</v>
      </c>
      <c r="AD658" s="1">
        <v>18</v>
      </c>
      <c r="AE658" s="1">
        <v>29</v>
      </c>
      <c r="AF658" s="1">
        <v>30</v>
      </c>
      <c r="AG658" s="1">
        <v>19</v>
      </c>
    </row>
    <row r="659" spans="2:33" x14ac:dyDescent="0.2">
      <c r="B659" s="43">
        <v>5</v>
      </c>
      <c r="C659" s="83">
        <f t="shared" ca="1" si="55"/>
        <v>56</v>
      </c>
      <c r="G659">
        <v>11</v>
      </c>
      <c r="H659">
        <v>14</v>
      </c>
      <c r="I659">
        <v>32</v>
      </c>
      <c r="J659">
        <v>22</v>
      </c>
      <c r="K659">
        <v>16</v>
      </c>
      <c r="L659">
        <v>15</v>
      </c>
      <c r="M659">
        <v>26</v>
      </c>
      <c r="N659">
        <v>17</v>
      </c>
      <c r="O659">
        <v>16</v>
      </c>
      <c r="P659">
        <v>14</v>
      </c>
      <c r="Q659">
        <v>18</v>
      </c>
      <c r="R659">
        <v>26</v>
      </c>
      <c r="S659">
        <v>18</v>
      </c>
      <c r="T659">
        <v>11</v>
      </c>
      <c r="U659">
        <v>2</v>
      </c>
      <c r="Z659">
        <v>70</v>
      </c>
      <c r="AA659">
        <v>93</v>
      </c>
      <c r="AB659" s="1">
        <v>55</v>
      </c>
      <c r="AC659" s="1">
        <v>66</v>
      </c>
      <c r="AD659" s="1">
        <v>71</v>
      </c>
      <c r="AE659" s="1">
        <v>62</v>
      </c>
      <c r="AF659" s="1">
        <v>60</v>
      </c>
      <c r="AG659" s="1">
        <v>56</v>
      </c>
    </row>
    <row r="660" spans="2:33" x14ac:dyDescent="0.2">
      <c r="B660" s="43">
        <v>6</v>
      </c>
      <c r="C660" s="83">
        <f t="shared" ca="1" si="55"/>
        <v>7</v>
      </c>
      <c r="G660">
        <v>1</v>
      </c>
      <c r="H660">
        <v>3</v>
      </c>
      <c r="I660">
        <v>3</v>
      </c>
      <c r="J660">
        <v>5</v>
      </c>
      <c r="K660">
        <v>2</v>
      </c>
      <c r="L660">
        <v>4</v>
      </c>
      <c r="M660">
        <v>4</v>
      </c>
      <c r="N660">
        <v>3</v>
      </c>
      <c r="O660">
        <v>4</v>
      </c>
      <c r="P660">
        <v>1</v>
      </c>
      <c r="Q660">
        <v>2</v>
      </c>
      <c r="R660">
        <v>3</v>
      </c>
      <c r="S660">
        <v>3</v>
      </c>
      <c r="T660">
        <v>3</v>
      </c>
      <c r="U660">
        <v>1</v>
      </c>
      <c r="Z660">
        <v>5</v>
      </c>
      <c r="AA660">
        <v>17</v>
      </c>
      <c r="AB660" s="1">
        <v>4</v>
      </c>
      <c r="AC660" s="1">
        <v>14</v>
      </c>
      <c r="AD660" s="1">
        <v>8</v>
      </c>
      <c r="AE660" s="1">
        <v>17</v>
      </c>
      <c r="AF660" s="1">
        <v>18</v>
      </c>
      <c r="AG660" s="1">
        <v>7</v>
      </c>
    </row>
    <row r="661" spans="2:33" x14ac:dyDescent="0.2">
      <c r="B661" s="43">
        <v>7</v>
      </c>
      <c r="C661" s="83">
        <f t="shared" ca="1" si="55"/>
        <v>14</v>
      </c>
      <c r="G661">
        <v>4</v>
      </c>
      <c r="H661">
        <v>5</v>
      </c>
      <c r="I661">
        <v>3</v>
      </c>
      <c r="J661">
        <v>7</v>
      </c>
      <c r="K661">
        <v>7</v>
      </c>
      <c r="L661">
        <v>8</v>
      </c>
      <c r="M661">
        <v>5</v>
      </c>
      <c r="N661">
        <v>3</v>
      </c>
      <c r="O661">
        <v>5</v>
      </c>
      <c r="P661">
        <v>1</v>
      </c>
      <c r="Q661">
        <v>8</v>
      </c>
      <c r="R661">
        <v>7</v>
      </c>
      <c r="S661">
        <v>3</v>
      </c>
      <c r="T661">
        <v>6</v>
      </c>
      <c r="U661">
        <v>1</v>
      </c>
      <c r="Z661">
        <v>13</v>
      </c>
      <c r="AA661">
        <v>15</v>
      </c>
      <c r="AB661" s="1">
        <v>26</v>
      </c>
      <c r="AC661" s="1">
        <v>12</v>
      </c>
      <c r="AD661" s="1">
        <v>14</v>
      </c>
      <c r="AE661" s="1">
        <v>12</v>
      </c>
      <c r="AF661" s="1">
        <v>18</v>
      </c>
      <c r="AG661" s="1">
        <v>14</v>
      </c>
    </row>
    <row r="662" spans="2:33" x14ac:dyDescent="0.2">
      <c r="B662" s="43">
        <v>8</v>
      </c>
      <c r="C662" s="83">
        <f t="shared" ca="1" si="55"/>
        <v>186</v>
      </c>
      <c r="G662">
        <v>72</v>
      </c>
      <c r="H662">
        <v>115</v>
      </c>
      <c r="I662">
        <v>139</v>
      </c>
      <c r="J662">
        <v>98</v>
      </c>
      <c r="K662">
        <v>131</v>
      </c>
      <c r="L662">
        <v>68</v>
      </c>
      <c r="M662">
        <v>117</v>
      </c>
      <c r="N662">
        <v>78</v>
      </c>
      <c r="O662">
        <v>77</v>
      </c>
      <c r="P662">
        <v>50</v>
      </c>
      <c r="Q662">
        <v>104</v>
      </c>
      <c r="R662">
        <v>101</v>
      </c>
      <c r="S662">
        <v>69</v>
      </c>
      <c r="T662">
        <v>98</v>
      </c>
      <c r="U662">
        <v>34</v>
      </c>
      <c r="V662">
        <v>1</v>
      </c>
      <c r="W662"/>
      <c r="X662"/>
      <c r="Z662">
        <v>180</v>
      </c>
      <c r="AA662">
        <v>283</v>
      </c>
      <c r="AB662" s="1">
        <v>214</v>
      </c>
      <c r="AC662" s="1">
        <v>288</v>
      </c>
      <c r="AD662" s="1">
        <v>182</v>
      </c>
      <c r="AE662" s="1">
        <v>191</v>
      </c>
      <c r="AF662" s="1">
        <v>285</v>
      </c>
      <c r="AG662" s="1">
        <v>186</v>
      </c>
    </row>
    <row r="663" spans="2:33" x14ac:dyDescent="0.2">
      <c r="B663" s="43">
        <v>9</v>
      </c>
      <c r="C663" s="83">
        <f t="shared" ca="1" si="55"/>
        <v>39</v>
      </c>
      <c r="G663">
        <v>21</v>
      </c>
      <c r="H663">
        <v>21</v>
      </c>
      <c r="I663">
        <v>20</v>
      </c>
      <c r="J663">
        <v>22</v>
      </c>
      <c r="K663">
        <v>23</v>
      </c>
      <c r="L663">
        <v>15</v>
      </c>
      <c r="M663">
        <v>29</v>
      </c>
      <c r="N663">
        <v>30</v>
      </c>
      <c r="O663">
        <v>18</v>
      </c>
      <c r="P663">
        <v>9</v>
      </c>
      <c r="Q663">
        <v>26</v>
      </c>
      <c r="R663">
        <v>23</v>
      </c>
      <c r="S663">
        <v>30</v>
      </c>
      <c r="T663">
        <v>16</v>
      </c>
      <c r="U663">
        <v>5</v>
      </c>
      <c r="Z663">
        <v>51</v>
      </c>
      <c r="AA663">
        <v>79</v>
      </c>
      <c r="AB663" s="1">
        <v>39</v>
      </c>
      <c r="AC663" s="1">
        <v>32</v>
      </c>
      <c r="AD663" s="1">
        <v>39</v>
      </c>
      <c r="AE663" s="1">
        <v>47</v>
      </c>
      <c r="AF663" s="1">
        <v>77</v>
      </c>
      <c r="AG663" s="1">
        <v>39</v>
      </c>
    </row>
    <row r="664" spans="2:33" x14ac:dyDescent="0.2">
      <c r="B664" s="43">
        <v>10</v>
      </c>
      <c r="C664" s="83">
        <f t="shared" ca="1" si="55"/>
        <v>64</v>
      </c>
      <c r="G664">
        <v>13</v>
      </c>
      <c r="H664">
        <v>26</v>
      </c>
      <c r="I664">
        <v>31</v>
      </c>
      <c r="J664">
        <v>24</v>
      </c>
      <c r="K664">
        <v>19</v>
      </c>
      <c r="L664">
        <v>11</v>
      </c>
      <c r="M664">
        <v>21</v>
      </c>
      <c r="N664">
        <v>11</v>
      </c>
      <c r="O664">
        <v>17</v>
      </c>
      <c r="P664">
        <v>15</v>
      </c>
      <c r="Q664">
        <v>22</v>
      </c>
      <c r="R664">
        <v>24</v>
      </c>
      <c r="S664">
        <v>10</v>
      </c>
      <c r="T664">
        <v>22</v>
      </c>
      <c r="U664">
        <v>10</v>
      </c>
      <c r="Z664">
        <v>50</v>
      </c>
      <c r="AA664">
        <v>82</v>
      </c>
      <c r="AB664" s="1">
        <v>52</v>
      </c>
      <c r="AC664" s="1">
        <v>52</v>
      </c>
      <c r="AD664" s="1">
        <v>50</v>
      </c>
      <c r="AE664" s="1">
        <v>60</v>
      </c>
      <c r="AF664" s="1">
        <v>79</v>
      </c>
      <c r="AG664" s="1">
        <v>64</v>
      </c>
    </row>
    <row r="665" spans="2:33" x14ac:dyDescent="0.2">
      <c r="B665" s="43">
        <v>11</v>
      </c>
      <c r="C665" s="83">
        <f t="shared" ca="1" si="55"/>
        <v>61</v>
      </c>
      <c r="G665">
        <v>23</v>
      </c>
      <c r="H665">
        <v>40</v>
      </c>
      <c r="I665">
        <v>30</v>
      </c>
      <c r="J665">
        <v>24</v>
      </c>
      <c r="K665">
        <v>26</v>
      </c>
      <c r="L665">
        <v>24</v>
      </c>
      <c r="M665">
        <v>42</v>
      </c>
      <c r="N665">
        <v>26</v>
      </c>
      <c r="O665">
        <v>22</v>
      </c>
      <c r="P665">
        <v>14</v>
      </c>
      <c r="Q665">
        <v>25</v>
      </c>
      <c r="R665">
        <v>31</v>
      </c>
      <c r="S665">
        <v>31</v>
      </c>
      <c r="T665">
        <v>27</v>
      </c>
      <c r="U665">
        <v>10</v>
      </c>
      <c r="Z665">
        <v>61</v>
      </c>
      <c r="AA665">
        <v>91</v>
      </c>
      <c r="AB665" s="1">
        <v>70</v>
      </c>
      <c r="AC665" s="1">
        <v>73</v>
      </c>
      <c r="AD665" s="1">
        <v>66</v>
      </c>
      <c r="AE665" s="1">
        <v>25</v>
      </c>
      <c r="AF665" s="1">
        <v>105</v>
      </c>
      <c r="AG665" s="1">
        <v>61</v>
      </c>
    </row>
    <row r="666" spans="2:33" x14ac:dyDescent="0.2">
      <c r="B666" s="43">
        <v>12</v>
      </c>
      <c r="C666" s="83">
        <f t="shared" ca="1" si="55"/>
        <v>260</v>
      </c>
      <c r="G666">
        <v>39</v>
      </c>
      <c r="H666">
        <v>65</v>
      </c>
      <c r="I666">
        <v>90</v>
      </c>
      <c r="J666">
        <v>70</v>
      </c>
      <c r="K666">
        <v>69</v>
      </c>
      <c r="L666">
        <v>56</v>
      </c>
      <c r="M666">
        <v>91</v>
      </c>
      <c r="N666">
        <v>65</v>
      </c>
      <c r="O666">
        <v>64</v>
      </c>
      <c r="P666">
        <v>62</v>
      </c>
      <c r="Q666">
        <v>104</v>
      </c>
      <c r="R666">
        <v>103</v>
      </c>
      <c r="S666">
        <v>88</v>
      </c>
      <c r="T666">
        <v>89</v>
      </c>
      <c r="U666">
        <v>26</v>
      </c>
      <c r="W666">
        <v>1</v>
      </c>
      <c r="Z666">
        <v>220</v>
      </c>
      <c r="AA666">
        <v>357</v>
      </c>
      <c r="AB666" s="1">
        <v>252</v>
      </c>
      <c r="AC666" s="1">
        <v>279</v>
      </c>
      <c r="AD666" s="1">
        <v>232</v>
      </c>
      <c r="AE666" s="1">
        <v>91</v>
      </c>
      <c r="AF666" s="1">
        <v>428</v>
      </c>
      <c r="AG666" s="1">
        <v>260</v>
      </c>
    </row>
    <row r="667" spans="2:33" x14ac:dyDescent="0.2">
      <c r="B667" s="43">
        <v>13</v>
      </c>
      <c r="C667" s="83">
        <f t="shared" ca="1" si="55"/>
        <v>36</v>
      </c>
      <c r="G667">
        <v>16</v>
      </c>
      <c r="H667">
        <v>13</v>
      </c>
      <c r="I667">
        <v>18</v>
      </c>
      <c r="J667">
        <v>21</v>
      </c>
      <c r="K667">
        <v>25</v>
      </c>
      <c r="L667">
        <v>9</v>
      </c>
      <c r="M667">
        <v>18</v>
      </c>
      <c r="N667">
        <v>9</v>
      </c>
      <c r="O667">
        <v>6</v>
      </c>
      <c r="P667">
        <v>8</v>
      </c>
      <c r="Q667">
        <v>23</v>
      </c>
      <c r="R667">
        <v>18</v>
      </c>
      <c r="S667">
        <v>9</v>
      </c>
      <c r="T667">
        <v>12</v>
      </c>
      <c r="U667"/>
      <c r="W667"/>
      <c r="Z667">
        <v>38</v>
      </c>
      <c r="AA667">
        <v>78</v>
      </c>
      <c r="AB667" s="1">
        <v>39</v>
      </c>
      <c r="AC667" s="1">
        <v>32</v>
      </c>
      <c r="AD667" s="1">
        <v>42</v>
      </c>
      <c r="AE667" s="1">
        <v>32</v>
      </c>
      <c r="AF667" s="1">
        <v>59</v>
      </c>
      <c r="AG667" s="1">
        <v>36</v>
      </c>
    </row>
    <row r="668" spans="2:33" x14ac:dyDescent="0.2">
      <c r="B668" s="43">
        <v>14</v>
      </c>
      <c r="C668" s="83">
        <f t="shared" ca="1" si="55"/>
        <v>141</v>
      </c>
      <c r="G668">
        <v>45</v>
      </c>
      <c r="H668">
        <v>105</v>
      </c>
      <c r="I668">
        <v>111</v>
      </c>
      <c r="J668">
        <v>104</v>
      </c>
      <c r="K668">
        <v>87</v>
      </c>
      <c r="L668">
        <v>102</v>
      </c>
      <c r="M668">
        <v>86</v>
      </c>
      <c r="N668">
        <v>69</v>
      </c>
      <c r="O668">
        <v>62</v>
      </c>
      <c r="P668">
        <v>77</v>
      </c>
      <c r="Q668">
        <v>88</v>
      </c>
      <c r="R668">
        <v>90</v>
      </c>
      <c r="S668">
        <v>70</v>
      </c>
      <c r="T668">
        <v>81</v>
      </c>
      <c r="U668">
        <v>22</v>
      </c>
      <c r="W668"/>
      <c r="Z668">
        <v>228</v>
      </c>
      <c r="AA668">
        <v>281</v>
      </c>
      <c r="AB668" s="1">
        <v>166</v>
      </c>
      <c r="AC668" s="1">
        <v>188</v>
      </c>
      <c r="AD668" s="1">
        <v>138</v>
      </c>
      <c r="AE668" s="1">
        <v>56</v>
      </c>
      <c r="AF668" s="1">
        <v>249</v>
      </c>
      <c r="AG668" s="1">
        <v>141</v>
      </c>
    </row>
    <row r="669" spans="2:33" x14ac:dyDescent="0.2">
      <c r="B669" s="43">
        <v>15</v>
      </c>
      <c r="C669" s="83">
        <f t="shared" ca="1" si="55"/>
        <v>240</v>
      </c>
      <c r="G669">
        <v>74</v>
      </c>
      <c r="H669">
        <v>106</v>
      </c>
      <c r="I669">
        <v>131</v>
      </c>
      <c r="J669">
        <v>100</v>
      </c>
      <c r="K669">
        <v>88</v>
      </c>
      <c r="L669">
        <v>83</v>
      </c>
      <c r="M669">
        <v>124</v>
      </c>
      <c r="N669">
        <v>104</v>
      </c>
      <c r="O669">
        <v>62</v>
      </c>
      <c r="P669">
        <v>80</v>
      </c>
      <c r="Q669">
        <v>102</v>
      </c>
      <c r="R669">
        <v>104</v>
      </c>
      <c r="S669">
        <v>81</v>
      </c>
      <c r="T669">
        <v>82</v>
      </c>
      <c r="U669">
        <v>25</v>
      </c>
      <c r="W669"/>
      <c r="Z669">
        <v>322</v>
      </c>
      <c r="AA669">
        <v>515</v>
      </c>
      <c r="AB669" s="1">
        <v>231</v>
      </c>
      <c r="AC669" s="1">
        <v>248</v>
      </c>
      <c r="AD669" s="1">
        <v>207</v>
      </c>
      <c r="AE669" s="1">
        <v>71</v>
      </c>
      <c r="AF669" s="1">
        <v>389</v>
      </c>
      <c r="AG669" s="1">
        <v>240</v>
      </c>
    </row>
    <row r="670" spans="2:33" x14ac:dyDescent="0.2">
      <c r="B670" s="43">
        <v>16</v>
      </c>
      <c r="C670" s="83">
        <f t="shared" ca="1" si="55"/>
        <v>58</v>
      </c>
      <c r="G670">
        <v>15</v>
      </c>
      <c r="H670">
        <v>31</v>
      </c>
      <c r="I670">
        <v>14</v>
      </c>
      <c r="J670">
        <v>26</v>
      </c>
      <c r="K670">
        <v>20</v>
      </c>
      <c r="L670">
        <v>14</v>
      </c>
      <c r="M670">
        <v>21</v>
      </c>
      <c r="N670">
        <v>15</v>
      </c>
      <c r="O670">
        <v>15</v>
      </c>
      <c r="P670">
        <v>18</v>
      </c>
      <c r="Q670">
        <v>14</v>
      </c>
      <c r="R670">
        <v>10</v>
      </c>
      <c r="S670">
        <v>13</v>
      </c>
      <c r="T670">
        <v>9</v>
      </c>
      <c r="U670">
        <v>2</v>
      </c>
      <c r="W670"/>
      <c r="Z670">
        <v>71</v>
      </c>
      <c r="AA670">
        <v>78</v>
      </c>
      <c r="AB670" s="1">
        <v>67</v>
      </c>
      <c r="AC670" s="1">
        <v>54</v>
      </c>
      <c r="AD670" s="1">
        <v>47</v>
      </c>
      <c r="AE670" s="1">
        <v>40</v>
      </c>
      <c r="AF670" s="1">
        <v>74</v>
      </c>
      <c r="AG670" s="1">
        <v>58</v>
      </c>
    </row>
    <row r="671" spans="2:33" x14ac:dyDescent="0.2">
      <c r="B671" s="43">
        <v>17</v>
      </c>
      <c r="C671" s="83">
        <f t="shared" ca="1" si="55"/>
        <v>102</v>
      </c>
      <c r="G671">
        <v>30</v>
      </c>
      <c r="H671">
        <v>49</v>
      </c>
      <c r="I671">
        <v>57</v>
      </c>
      <c r="J671">
        <v>55</v>
      </c>
      <c r="K671">
        <v>72</v>
      </c>
      <c r="L671">
        <v>48</v>
      </c>
      <c r="M671">
        <v>58</v>
      </c>
      <c r="N671">
        <v>38</v>
      </c>
      <c r="O671">
        <v>27</v>
      </c>
      <c r="P671">
        <v>37</v>
      </c>
      <c r="Q671">
        <v>58</v>
      </c>
      <c r="R671">
        <v>37</v>
      </c>
      <c r="S671">
        <v>37</v>
      </c>
      <c r="T671">
        <v>25</v>
      </c>
      <c r="U671">
        <v>7</v>
      </c>
      <c r="W671"/>
      <c r="Z671">
        <v>126</v>
      </c>
      <c r="AA671">
        <v>165</v>
      </c>
      <c r="AB671" s="1">
        <v>129</v>
      </c>
      <c r="AC671" s="1">
        <v>122</v>
      </c>
      <c r="AD671" s="1">
        <v>100</v>
      </c>
      <c r="AE671" s="1">
        <v>48</v>
      </c>
      <c r="AF671" s="1">
        <v>198</v>
      </c>
      <c r="AG671" s="1">
        <v>102</v>
      </c>
    </row>
    <row r="672" spans="2:33" x14ac:dyDescent="0.2">
      <c r="B672" s="43">
        <v>18</v>
      </c>
      <c r="C672" s="83">
        <f t="shared" ca="1" si="55"/>
        <v>40</v>
      </c>
      <c r="G672">
        <v>14</v>
      </c>
      <c r="H672">
        <v>20</v>
      </c>
      <c r="I672">
        <v>25</v>
      </c>
      <c r="J672">
        <v>20</v>
      </c>
      <c r="K672">
        <v>14</v>
      </c>
      <c r="L672">
        <v>15</v>
      </c>
      <c r="M672">
        <v>17</v>
      </c>
      <c r="N672">
        <v>20</v>
      </c>
      <c r="O672">
        <v>22</v>
      </c>
      <c r="P672">
        <v>16</v>
      </c>
      <c r="Q672">
        <v>26</v>
      </c>
      <c r="R672">
        <v>18</v>
      </c>
      <c r="S672">
        <v>16</v>
      </c>
      <c r="T672">
        <v>17</v>
      </c>
      <c r="U672">
        <v>6</v>
      </c>
      <c r="W672"/>
      <c r="Z672">
        <v>67</v>
      </c>
      <c r="AA672">
        <v>99</v>
      </c>
      <c r="AB672" s="1">
        <v>60</v>
      </c>
      <c r="AC672" s="1">
        <v>51</v>
      </c>
      <c r="AD672" s="1">
        <v>43</v>
      </c>
      <c r="AE672" s="1">
        <v>16</v>
      </c>
      <c r="AF672" s="1">
        <v>96</v>
      </c>
      <c r="AG672" s="1">
        <v>40</v>
      </c>
    </row>
    <row r="673" spans="2:39" x14ac:dyDescent="0.2">
      <c r="B673" s="43">
        <v>19</v>
      </c>
      <c r="C673" s="83">
        <f t="shared" ca="1" si="55"/>
        <v>32</v>
      </c>
      <c r="G673">
        <v>5</v>
      </c>
      <c r="H673">
        <v>4</v>
      </c>
      <c r="I673">
        <v>2</v>
      </c>
      <c r="J673">
        <v>8</v>
      </c>
      <c r="K673">
        <v>8</v>
      </c>
      <c r="L673">
        <v>3</v>
      </c>
      <c r="M673">
        <v>6</v>
      </c>
      <c r="N673">
        <v>4</v>
      </c>
      <c r="O673">
        <v>4</v>
      </c>
      <c r="P673">
        <v>3</v>
      </c>
      <c r="Q673">
        <v>3</v>
      </c>
      <c r="R673">
        <v>2</v>
      </c>
      <c r="S673">
        <v>3</v>
      </c>
      <c r="T673">
        <v>8</v>
      </c>
      <c r="U673">
        <v>3</v>
      </c>
      <c r="V673"/>
      <c r="W673"/>
      <c r="Z673">
        <v>17</v>
      </c>
      <c r="AA673">
        <v>36</v>
      </c>
      <c r="AB673" s="1">
        <v>29</v>
      </c>
      <c r="AC673" s="1">
        <v>21</v>
      </c>
      <c r="AD673" s="1">
        <v>24</v>
      </c>
      <c r="AE673" s="1">
        <v>9</v>
      </c>
      <c r="AF673" s="1">
        <v>35</v>
      </c>
      <c r="AG673" s="1">
        <v>32</v>
      </c>
    </row>
    <row r="674" spans="2:39" x14ac:dyDescent="0.2">
      <c r="B674" s="43">
        <v>20</v>
      </c>
      <c r="C674" s="83">
        <f t="shared" ca="1" si="55"/>
        <v>42</v>
      </c>
      <c r="G674">
        <v>3</v>
      </c>
      <c r="H674">
        <v>10</v>
      </c>
      <c r="I674">
        <v>13</v>
      </c>
      <c r="J674">
        <v>10</v>
      </c>
      <c r="K674">
        <v>8</v>
      </c>
      <c r="L674">
        <v>8</v>
      </c>
      <c r="M674">
        <v>9</v>
      </c>
      <c r="N674">
        <v>13</v>
      </c>
      <c r="O674">
        <v>15</v>
      </c>
      <c r="P674">
        <v>10</v>
      </c>
      <c r="Q674">
        <v>9</v>
      </c>
      <c r="R674">
        <v>7</v>
      </c>
      <c r="S674">
        <v>12</v>
      </c>
      <c r="T674">
        <v>17</v>
      </c>
      <c r="U674">
        <v>1</v>
      </c>
      <c r="W674"/>
      <c r="Z674">
        <v>50</v>
      </c>
      <c r="AA674">
        <v>84</v>
      </c>
      <c r="AB674" s="1">
        <v>48</v>
      </c>
      <c r="AC674" s="1">
        <v>34</v>
      </c>
      <c r="AD674" s="1">
        <v>43</v>
      </c>
      <c r="AE674" s="1">
        <v>59</v>
      </c>
      <c r="AF674" s="1">
        <v>58</v>
      </c>
      <c r="AG674" s="1">
        <v>42</v>
      </c>
    </row>
    <row r="675" spans="2:39" x14ac:dyDescent="0.2">
      <c r="B675" s="43">
        <v>21</v>
      </c>
      <c r="C675" s="83">
        <f t="shared" ca="1" si="55"/>
        <v>106</v>
      </c>
      <c r="G675">
        <v>14</v>
      </c>
      <c r="H675">
        <v>26</v>
      </c>
      <c r="I675">
        <v>32</v>
      </c>
      <c r="J675">
        <v>25</v>
      </c>
      <c r="K675">
        <v>26</v>
      </c>
      <c r="L675">
        <v>26</v>
      </c>
      <c r="M675">
        <v>47</v>
      </c>
      <c r="N675">
        <v>26</v>
      </c>
      <c r="O675">
        <v>39</v>
      </c>
      <c r="P675">
        <v>36</v>
      </c>
      <c r="Q675">
        <v>42</v>
      </c>
      <c r="R675">
        <v>49</v>
      </c>
      <c r="S675">
        <v>33</v>
      </c>
      <c r="T675">
        <v>37</v>
      </c>
      <c r="U675">
        <v>11</v>
      </c>
      <c r="W675"/>
      <c r="Z675">
        <v>164</v>
      </c>
      <c r="AA675">
        <v>226</v>
      </c>
      <c r="AB675" s="1">
        <v>121</v>
      </c>
      <c r="AC675" s="1">
        <v>129</v>
      </c>
      <c r="AD675" s="1">
        <v>93</v>
      </c>
      <c r="AE675" s="1">
        <v>135</v>
      </c>
      <c r="AF675" s="1">
        <v>144</v>
      </c>
      <c r="AG675" s="1">
        <v>106</v>
      </c>
    </row>
    <row r="676" spans="2:39" x14ac:dyDescent="0.2">
      <c r="B676" s="43">
        <v>22</v>
      </c>
      <c r="C676" s="83">
        <f t="shared" ca="1" si="55"/>
        <v>202</v>
      </c>
      <c r="G676">
        <v>103</v>
      </c>
      <c r="H676">
        <v>84</v>
      </c>
      <c r="I676">
        <v>116</v>
      </c>
      <c r="J676">
        <v>107</v>
      </c>
      <c r="K676">
        <v>94</v>
      </c>
      <c r="L676">
        <v>38</v>
      </c>
      <c r="M676">
        <v>92</v>
      </c>
      <c r="N676">
        <v>91</v>
      </c>
      <c r="O676">
        <v>94</v>
      </c>
      <c r="P676">
        <v>68</v>
      </c>
      <c r="Q676">
        <v>86</v>
      </c>
      <c r="R676">
        <v>114</v>
      </c>
      <c r="S676">
        <v>60</v>
      </c>
      <c r="T676">
        <v>44</v>
      </c>
      <c r="U676">
        <v>20</v>
      </c>
      <c r="W676"/>
      <c r="Y676">
        <v>1</v>
      </c>
      <c r="Z676">
        <v>417</v>
      </c>
      <c r="AA676">
        <v>562</v>
      </c>
      <c r="AB676" s="1">
        <v>215</v>
      </c>
      <c r="AC676" s="1">
        <v>234</v>
      </c>
      <c r="AD676" s="1">
        <v>171</v>
      </c>
      <c r="AE676" s="1">
        <v>275</v>
      </c>
      <c r="AF676" s="1">
        <v>275</v>
      </c>
      <c r="AG676" s="1">
        <v>202</v>
      </c>
    </row>
    <row r="677" spans="2:39" x14ac:dyDescent="0.2">
      <c r="B677" s="43">
        <v>23</v>
      </c>
      <c r="C677" s="83">
        <f t="shared" ca="1" si="55"/>
        <v>266</v>
      </c>
      <c r="G677">
        <v>128</v>
      </c>
      <c r="H677">
        <v>181</v>
      </c>
      <c r="I677">
        <v>211</v>
      </c>
      <c r="J677">
        <v>195</v>
      </c>
      <c r="K677">
        <v>190</v>
      </c>
      <c r="L677">
        <v>137</v>
      </c>
      <c r="M677">
        <v>192</v>
      </c>
      <c r="N677">
        <v>183</v>
      </c>
      <c r="O677">
        <v>202</v>
      </c>
      <c r="P677">
        <v>172</v>
      </c>
      <c r="Q677">
        <v>191</v>
      </c>
      <c r="R677">
        <v>198</v>
      </c>
      <c r="S677">
        <v>163</v>
      </c>
      <c r="T677">
        <v>148</v>
      </c>
      <c r="U677">
        <v>46</v>
      </c>
      <c r="W677"/>
      <c r="Y677">
        <v>1</v>
      </c>
      <c r="Z677">
        <v>475</v>
      </c>
      <c r="AA677">
        <v>647</v>
      </c>
      <c r="AB677" s="1">
        <v>359</v>
      </c>
      <c r="AC677" s="1">
        <v>505</v>
      </c>
      <c r="AD677" s="1">
        <v>325</v>
      </c>
      <c r="AE677" s="1">
        <v>367</v>
      </c>
      <c r="AF677" s="1">
        <v>371</v>
      </c>
      <c r="AG677" s="1">
        <v>266</v>
      </c>
    </row>
    <row r="678" spans="2:39" x14ac:dyDescent="0.2">
      <c r="B678" s="43">
        <v>24</v>
      </c>
      <c r="C678" s="83">
        <f t="shared" ca="1" si="55"/>
        <v>73</v>
      </c>
      <c r="G678">
        <v>8</v>
      </c>
      <c r="H678">
        <v>23</v>
      </c>
      <c r="I678">
        <v>19</v>
      </c>
      <c r="J678">
        <v>18</v>
      </c>
      <c r="K678">
        <v>16</v>
      </c>
      <c r="L678">
        <v>17</v>
      </c>
      <c r="M678">
        <v>17</v>
      </c>
      <c r="N678">
        <v>12</v>
      </c>
      <c r="O678">
        <v>13</v>
      </c>
      <c r="P678">
        <v>14</v>
      </c>
      <c r="Q678">
        <v>25</v>
      </c>
      <c r="R678">
        <v>28</v>
      </c>
      <c r="S678">
        <v>13</v>
      </c>
      <c r="T678">
        <v>17</v>
      </c>
      <c r="U678">
        <v>2</v>
      </c>
      <c r="W678"/>
      <c r="Y678"/>
      <c r="Z678">
        <v>92</v>
      </c>
      <c r="AA678">
        <v>120</v>
      </c>
      <c r="AB678" s="1">
        <v>61</v>
      </c>
      <c r="AC678" s="1">
        <v>76</v>
      </c>
      <c r="AD678" s="1">
        <v>50</v>
      </c>
      <c r="AE678" s="1">
        <v>22</v>
      </c>
      <c r="AF678" s="1">
        <v>135</v>
      </c>
      <c r="AG678" s="1">
        <v>73</v>
      </c>
    </row>
    <row r="679" spans="2:39" x14ac:dyDescent="0.2">
      <c r="B679" s="71" t="s">
        <v>15</v>
      </c>
      <c r="C679" s="94">
        <f ca="1">SUM(C655:C678)</f>
        <v>2126</v>
      </c>
      <c r="G679">
        <v>657</v>
      </c>
      <c r="H679">
        <v>1014</v>
      </c>
      <c r="I679">
        <v>1151</v>
      </c>
      <c r="J679">
        <v>999</v>
      </c>
      <c r="K679">
        <v>974</v>
      </c>
      <c r="L679">
        <v>769</v>
      </c>
      <c r="M679">
        <v>1070</v>
      </c>
      <c r="N679">
        <v>870</v>
      </c>
      <c r="O679">
        <v>812</v>
      </c>
      <c r="P679">
        <v>791</v>
      </c>
      <c r="Q679">
        <v>1035</v>
      </c>
      <c r="R679">
        <v>1032</v>
      </c>
      <c r="S679">
        <v>812</v>
      </c>
      <c r="T679">
        <v>819</v>
      </c>
      <c r="U679">
        <v>247</v>
      </c>
      <c r="V679">
        <v>1</v>
      </c>
      <c r="W679">
        <v>1</v>
      </c>
      <c r="X679"/>
      <c r="Y679">
        <v>2</v>
      </c>
      <c r="Z679">
        <v>2832</v>
      </c>
      <c r="AA679">
        <v>4115</v>
      </c>
      <c r="AB679" s="74"/>
      <c r="AC679" s="74"/>
      <c r="AD679" s="74"/>
      <c r="AE679" s="74"/>
      <c r="AF679" s="74"/>
      <c r="AG679" s="74"/>
      <c r="AH679" s="74"/>
      <c r="AI679" s="74"/>
      <c r="AJ679" s="74"/>
      <c r="AK679" s="74"/>
      <c r="AL679" s="74"/>
      <c r="AM679" s="74"/>
    </row>
    <row r="680" spans="2:39" x14ac:dyDescent="0.2">
      <c r="C680" s="1"/>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c r="AK680" s="69"/>
      <c r="AL680" s="69"/>
      <c r="AM680" s="69"/>
    </row>
    <row r="681" spans="2:39" x14ac:dyDescent="0.2">
      <c r="B681" s="48" t="s">
        <v>37</v>
      </c>
      <c r="C681" s="1"/>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69"/>
      <c r="AK681" s="69"/>
      <c r="AL681" s="69"/>
      <c r="AM681" s="69"/>
    </row>
    <row r="682" spans="2:39" x14ac:dyDescent="0.2">
      <c r="B682" s="43">
        <v>1</v>
      </c>
      <c r="C682" s="83">
        <f ca="1">OFFSET($F$681,$B682,$E$4)</f>
        <v>120</v>
      </c>
      <c r="G682">
        <v>422</v>
      </c>
      <c r="H682">
        <v>346</v>
      </c>
      <c r="I682">
        <v>331</v>
      </c>
      <c r="J682">
        <v>363</v>
      </c>
      <c r="K682">
        <v>366</v>
      </c>
      <c r="L682">
        <v>275</v>
      </c>
      <c r="M682">
        <v>285</v>
      </c>
      <c r="N682">
        <v>306</v>
      </c>
      <c r="O682">
        <v>276</v>
      </c>
      <c r="P682">
        <v>244</v>
      </c>
      <c r="Q682">
        <v>253</v>
      </c>
      <c r="R682">
        <v>279</v>
      </c>
      <c r="S682">
        <v>224</v>
      </c>
      <c r="T682">
        <v>578</v>
      </c>
      <c r="U682">
        <v>613</v>
      </c>
      <c r="V682">
        <v>113</v>
      </c>
      <c r="W682">
        <v>92</v>
      </c>
      <c r="X682">
        <v>72</v>
      </c>
      <c r="Y682">
        <v>65</v>
      </c>
      <c r="Z682">
        <v>42</v>
      </c>
      <c r="AA682">
        <v>92</v>
      </c>
      <c r="AB682">
        <v>122</v>
      </c>
      <c r="AC682">
        <v>105</v>
      </c>
      <c r="AD682" s="1">
        <v>121</v>
      </c>
      <c r="AE682" s="1">
        <v>117</v>
      </c>
      <c r="AF682" s="1">
        <v>142</v>
      </c>
      <c r="AG682" s="1">
        <v>120</v>
      </c>
    </row>
    <row r="683" spans="2:39" x14ac:dyDescent="0.2">
      <c r="B683" s="43">
        <v>2</v>
      </c>
      <c r="C683" s="83">
        <f t="shared" ref="C683:C705" ca="1" si="56">OFFSET($F$681,$B683,$E$4)</f>
        <v>20</v>
      </c>
      <c r="G683">
        <v>73</v>
      </c>
      <c r="H683">
        <v>84</v>
      </c>
      <c r="I683">
        <v>63</v>
      </c>
      <c r="J683">
        <v>97</v>
      </c>
      <c r="K683">
        <v>96</v>
      </c>
      <c r="L683">
        <v>73</v>
      </c>
      <c r="M683">
        <v>66</v>
      </c>
      <c r="N683">
        <v>58</v>
      </c>
      <c r="O683">
        <v>49</v>
      </c>
      <c r="P683">
        <v>68</v>
      </c>
      <c r="Q683">
        <v>52</v>
      </c>
      <c r="R683">
        <v>52</v>
      </c>
      <c r="S683">
        <v>63</v>
      </c>
      <c r="T683">
        <v>171</v>
      </c>
      <c r="U683">
        <v>202</v>
      </c>
      <c r="V683">
        <v>27</v>
      </c>
      <c r="W683">
        <v>18</v>
      </c>
      <c r="X683">
        <v>25</v>
      </c>
      <c r="Y683">
        <v>21</v>
      </c>
      <c r="Z683">
        <v>11</v>
      </c>
      <c r="AA683">
        <v>17</v>
      </c>
      <c r="AB683">
        <v>33</v>
      </c>
      <c r="AC683">
        <v>26</v>
      </c>
      <c r="AD683" s="1">
        <v>34</v>
      </c>
      <c r="AE683" s="1">
        <v>33</v>
      </c>
      <c r="AF683" s="1">
        <v>47</v>
      </c>
      <c r="AG683" s="1">
        <v>20</v>
      </c>
    </row>
    <row r="684" spans="2:39" x14ac:dyDescent="0.2">
      <c r="B684" s="43">
        <v>3</v>
      </c>
      <c r="C684" s="83">
        <f t="shared" ca="1" si="56"/>
        <v>40</v>
      </c>
      <c r="G684">
        <v>53</v>
      </c>
      <c r="H684">
        <v>47</v>
      </c>
      <c r="I684">
        <v>57</v>
      </c>
      <c r="J684">
        <v>88</v>
      </c>
      <c r="K684">
        <v>63</v>
      </c>
      <c r="L684">
        <v>76</v>
      </c>
      <c r="M684">
        <v>73</v>
      </c>
      <c r="N684">
        <v>69</v>
      </c>
      <c r="O684">
        <v>44</v>
      </c>
      <c r="P684">
        <v>40</v>
      </c>
      <c r="Q684">
        <v>49</v>
      </c>
      <c r="R684">
        <v>49</v>
      </c>
      <c r="S684">
        <v>49</v>
      </c>
      <c r="T684">
        <v>124</v>
      </c>
      <c r="U684">
        <v>146</v>
      </c>
      <c r="V684">
        <v>23</v>
      </c>
      <c r="W684">
        <v>18</v>
      </c>
      <c r="X684">
        <v>16</v>
      </c>
      <c r="Y684">
        <v>8</v>
      </c>
      <c r="Z684">
        <v>9</v>
      </c>
      <c r="AA684">
        <v>29</v>
      </c>
      <c r="AB684">
        <v>31</v>
      </c>
      <c r="AC684">
        <v>32</v>
      </c>
      <c r="AD684" s="1">
        <v>26</v>
      </c>
      <c r="AE684" s="1">
        <v>36</v>
      </c>
      <c r="AF684" s="1">
        <v>32</v>
      </c>
      <c r="AG684" s="1">
        <v>40</v>
      </c>
    </row>
    <row r="685" spans="2:39" x14ac:dyDescent="0.2">
      <c r="B685" s="43">
        <v>4</v>
      </c>
      <c r="C685" s="83">
        <f t="shared" ca="1" si="56"/>
        <v>47</v>
      </c>
      <c r="G685">
        <v>175</v>
      </c>
      <c r="H685">
        <v>172</v>
      </c>
      <c r="I685">
        <v>173</v>
      </c>
      <c r="J685">
        <v>200</v>
      </c>
      <c r="K685">
        <v>191</v>
      </c>
      <c r="L685">
        <v>166</v>
      </c>
      <c r="M685">
        <v>149</v>
      </c>
      <c r="N685">
        <v>165</v>
      </c>
      <c r="O685">
        <v>100</v>
      </c>
      <c r="P685">
        <v>113</v>
      </c>
      <c r="Q685">
        <v>96</v>
      </c>
      <c r="R685">
        <v>114</v>
      </c>
      <c r="S685">
        <v>99</v>
      </c>
      <c r="T685">
        <v>296</v>
      </c>
      <c r="U685">
        <v>286</v>
      </c>
      <c r="V685">
        <v>60</v>
      </c>
      <c r="W685">
        <v>43</v>
      </c>
      <c r="X685">
        <v>31</v>
      </c>
      <c r="Y685">
        <v>24</v>
      </c>
      <c r="Z685">
        <v>29</v>
      </c>
      <c r="AA685">
        <v>55</v>
      </c>
      <c r="AB685">
        <v>51</v>
      </c>
      <c r="AC685">
        <v>49</v>
      </c>
      <c r="AD685" s="1">
        <v>60</v>
      </c>
      <c r="AE685" s="1">
        <v>56</v>
      </c>
      <c r="AF685" s="1">
        <v>58</v>
      </c>
      <c r="AG685" s="1">
        <v>47</v>
      </c>
    </row>
    <row r="686" spans="2:39" x14ac:dyDescent="0.2">
      <c r="B686" s="43">
        <v>5</v>
      </c>
      <c r="C686" s="83">
        <f t="shared" ca="1" si="56"/>
        <v>94</v>
      </c>
      <c r="G686">
        <v>312</v>
      </c>
      <c r="H686">
        <v>293</v>
      </c>
      <c r="I686">
        <v>238</v>
      </c>
      <c r="J686">
        <v>286</v>
      </c>
      <c r="K686">
        <v>258</v>
      </c>
      <c r="L686">
        <v>248</v>
      </c>
      <c r="M686">
        <v>213</v>
      </c>
      <c r="N686">
        <v>244</v>
      </c>
      <c r="O686">
        <v>199</v>
      </c>
      <c r="P686">
        <v>177</v>
      </c>
      <c r="Q686">
        <v>220</v>
      </c>
      <c r="R686">
        <v>202</v>
      </c>
      <c r="S686">
        <v>182</v>
      </c>
      <c r="T686">
        <v>513</v>
      </c>
      <c r="U686">
        <v>569</v>
      </c>
      <c r="V686">
        <v>92</v>
      </c>
      <c r="W686">
        <v>79</v>
      </c>
      <c r="X686">
        <v>59</v>
      </c>
      <c r="Y686">
        <v>69</v>
      </c>
      <c r="Z686">
        <v>42</v>
      </c>
      <c r="AA686">
        <v>90</v>
      </c>
      <c r="AB686">
        <v>104</v>
      </c>
      <c r="AC686">
        <v>103</v>
      </c>
      <c r="AD686" s="1">
        <v>130</v>
      </c>
      <c r="AE686" s="1">
        <v>87</v>
      </c>
      <c r="AF686" s="1">
        <v>123</v>
      </c>
      <c r="AG686" s="1">
        <v>94</v>
      </c>
    </row>
    <row r="687" spans="2:39" x14ac:dyDescent="0.2">
      <c r="B687" s="43">
        <v>6</v>
      </c>
      <c r="C687" s="83">
        <f t="shared" ca="1" si="56"/>
        <v>29</v>
      </c>
      <c r="G687">
        <v>44</v>
      </c>
      <c r="H687">
        <v>53</v>
      </c>
      <c r="I687">
        <v>45</v>
      </c>
      <c r="J687">
        <v>72</v>
      </c>
      <c r="K687">
        <v>55</v>
      </c>
      <c r="L687">
        <v>63</v>
      </c>
      <c r="M687">
        <v>47</v>
      </c>
      <c r="N687">
        <v>59</v>
      </c>
      <c r="O687">
        <v>49</v>
      </c>
      <c r="P687">
        <v>37</v>
      </c>
      <c r="Q687">
        <v>42</v>
      </c>
      <c r="R687">
        <v>36</v>
      </c>
      <c r="S687">
        <v>39</v>
      </c>
      <c r="T687">
        <v>291</v>
      </c>
      <c r="U687">
        <v>194</v>
      </c>
      <c r="V687">
        <v>61</v>
      </c>
      <c r="W687">
        <v>26</v>
      </c>
      <c r="X687">
        <v>24</v>
      </c>
      <c r="Y687">
        <v>23</v>
      </c>
      <c r="Z687">
        <v>12</v>
      </c>
      <c r="AA687">
        <v>22</v>
      </c>
      <c r="AB687">
        <v>41</v>
      </c>
      <c r="AC687">
        <v>24</v>
      </c>
      <c r="AD687" s="1">
        <v>27</v>
      </c>
      <c r="AE687" s="1">
        <v>17</v>
      </c>
      <c r="AF687" s="1">
        <v>35</v>
      </c>
      <c r="AG687" s="1">
        <v>29</v>
      </c>
    </row>
    <row r="688" spans="2:39" x14ac:dyDescent="0.2">
      <c r="B688" s="43">
        <v>7</v>
      </c>
      <c r="C688" s="83">
        <f t="shared" ca="1" si="56"/>
        <v>31</v>
      </c>
      <c r="G688">
        <v>58</v>
      </c>
      <c r="H688">
        <v>65</v>
      </c>
      <c r="I688">
        <v>55</v>
      </c>
      <c r="J688">
        <v>71</v>
      </c>
      <c r="K688">
        <v>62</v>
      </c>
      <c r="L688">
        <v>58</v>
      </c>
      <c r="M688">
        <v>69</v>
      </c>
      <c r="N688">
        <v>62</v>
      </c>
      <c r="O688">
        <v>49</v>
      </c>
      <c r="P688">
        <v>53</v>
      </c>
      <c r="Q688">
        <v>43</v>
      </c>
      <c r="R688">
        <v>57</v>
      </c>
      <c r="S688">
        <v>38</v>
      </c>
      <c r="T688">
        <v>289</v>
      </c>
      <c r="U688">
        <v>186</v>
      </c>
      <c r="V688">
        <v>53</v>
      </c>
      <c r="W688">
        <v>35</v>
      </c>
      <c r="X688">
        <v>30</v>
      </c>
      <c r="Y688">
        <v>22</v>
      </c>
      <c r="Z688">
        <v>18</v>
      </c>
      <c r="AA688">
        <v>22</v>
      </c>
      <c r="AB688">
        <v>39</v>
      </c>
      <c r="AC688">
        <v>32</v>
      </c>
      <c r="AD688" s="1">
        <v>27</v>
      </c>
      <c r="AE688" s="1">
        <v>19</v>
      </c>
      <c r="AF688" s="1">
        <v>30</v>
      </c>
      <c r="AG688" s="1">
        <v>31</v>
      </c>
    </row>
    <row r="689" spans="2:33" x14ac:dyDescent="0.2">
      <c r="B689" s="43">
        <v>8</v>
      </c>
      <c r="C689" s="83">
        <f t="shared" ca="1" si="56"/>
        <v>353</v>
      </c>
      <c r="G689">
        <v>1246</v>
      </c>
      <c r="H689">
        <v>949</v>
      </c>
      <c r="I689">
        <v>913</v>
      </c>
      <c r="J689">
        <v>1032</v>
      </c>
      <c r="K689">
        <v>828</v>
      </c>
      <c r="L689">
        <v>841</v>
      </c>
      <c r="M689">
        <v>737</v>
      </c>
      <c r="N689">
        <v>790</v>
      </c>
      <c r="O689">
        <v>835</v>
      </c>
      <c r="P689">
        <v>567</v>
      </c>
      <c r="Q689">
        <v>639</v>
      </c>
      <c r="R689">
        <v>616</v>
      </c>
      <c r="S689">
        <v>565</v>
      </c>
      <c r="T689">
        <v>3855</v>
      </c>
      <c r="U689">
        <v>2510</v>
      </c>
      <c r="V689">
        <v>661</v>
      </c>
      <c r="W689">
        <v>400</v>
      </c>
      <c r="X689">
        <v>297</v>
      </c>
      <c r="Y689">
        <v>219</v>
      </c>
      <c r="Z689">
        <v>198</v>
      </c>
      <c r="AA689">
        <v>227</v>
      </c>
      <c r="AB689">
        <v>355</v>
      </c>
      <c r="AC689">
        <v>345</v>
      </c>
      <c r="AD689" s="1">
        <v>325</v>
      </c>
      <c r="AE689" s="1">
        <v>286</v>
      </c>
      <c r="AF689" s="1">
        <v>322</v>
      </c>
      <c r="AG689" s="1">
        <v>353</v>
      </c>
    </row>
    <row r="690" spans="2:33" x14ac:dyDescent="0.2">
      <c r="B690" s="43">
        <v>9</v>
      </c>
      <c r="C690" s="83">
        <f t="shared" ca="1" si="56"/>
        <v>73</v>
      </c>
      <c r="G690">
        <v>244</v>
      </c>
      <c r="H690">
        <v>153</v>
      </c>
      <c r="I690">
        <v>199</v>
      </c>
      <c r="J690">
        <v>256</v>
      </c>
      <c r="K690">
        <v>193</v>
      </c>
      <c r="L690">
        <v>205</v>
      </c>
      <c r="M690">
        <v>225</v>
      </c>
      <c r="N690">
        <v>205</v>
      </c>
      <c r="O690">
        <v>200</v>
      </c>
      <c r="P690">
        <v>154</v>
      </c>
      <c r="Q690">
        <v>162</v>
      </c>
      <c r="R690">
        <v>164</v>
      </c>
      <c r="S690">
        <v>142</v>
      </c>
      <c r="T690">
        <v>685</v>
      </c>
      <c r="U690">
        <v>407</v>
      </c>
      <c r="V690">
        <v>114</v>
      </c>
      <c r="W690">
        <v>75</v>
      </c>
      <c r="X690">
        <v>62</v>
      </c>
      <c r="Y690">
        <v>38</v>
      </c>
      <c r="Z690">
        <v>43</v>
      </c>
      <c r="AA690">
        <v>70</v>
      </c>
      <c r="AB690">
        <v>77</v>
      </c>
      <c r="AC690">
        <v>81</v>
      </c>
      <c r="AD690" s="1">
        <v>47</v>
      </c>
      <c r="AE690" s="1">
        <v>62</v>
      </c>
      <c r="AF690" s="1">
        <v>78</v>
      </c>
      <c r="AG690" s="1">
        <v>73</v>
      </c>
    </row>
    <row r="691" spans="2:33" x14ac:dyDescent="0.2">
      <c r="B691" s="43">
        <v>10</v>
      </c>
      <c r="C691" s="83">
        <f t="shared" ca="1" si="56"/>
        <v>168</v>
      </c>
      <c r="G691">
        <v>338</v>
      </c>
      <c r="H691">
        <v>293</v>
      </c>
      <c r="I691">
        <v>275</v>
      </c>
      <c r="J691">
        <v>314</v>
      </c>
      <c r="K691">
        <v>218</v>
      </c>
      <c r="L691">
        <v>258</v>
      </c>
      <c r="M691">
        <v>248</v>
      </c>
      <c r="N691">
        <v>252</v>
      </c>
      <c r="O691">
        <v>216</v>
      </c>
      <c r="P691">
        <v>186</v>
      </c>
      <c r="Q691">
        <v>227</v>
      </c>
      <c r="R691">
        <v>198</v>
      </c>
      <c r="S691">
        <v>192</v>
      </c>
      <c r="T691">
        <v>504</v>
      </c>
      <c r="U691">
        <v>521</v>
      </c>
      <c r="V691">
        <v>236</v>
      </c>
      <c r="W691">
        <v>192</v>
      </c>
      <c r="X691">
        <v>144</v>
      </c>
      <c r="Y691">
        <v>102</v>
      </c>
      <c r="Z691">
        <v>75</v>
      </c>
      <c r="AA691">
        <v>116</v>
      </c>
      <c r="AB691">
        <v>143</v>
      </c>
      <c r="AC691">
        <v>145</v>
      </c>
      <c r="AD691" s="1">
        <v>167</v>
      </c>
      <c r="AE691" s="1">
        <v>141</v>
      </c>
      <c r="AF691" s="1">
        <v>175</v>
      </c>
      <c r="AG691" s="1">
        <v>168</v>
      </c>
    </row>
    <row r="692" spans="2:33" x14ac:dyDescent="0.2">
      <c r="B692" s="43">
        <v>11</v>
      </c>
      <c r="C692" s="83">
        <f t="shared" ca="1" si="56"/>
        <v>114</v>
      </c>
      <c r="G692">
        <v>342</v>
      </c>
      <c r="H692">
        <v>290</v>
      </c>
      <c r="I692">
        <v>255</v>
      </c>
      <c r="J692">
        <v>430</v>
      </c>
      <c r="K692">
        <v>368</v>
      </c>
      <c r="L692">
        <v>382</v>
      </c>
      <c r="M692">
        <v>301</v>
      </c>
      <c r="N692">
        <v>343</v>
      </c>
      <c r="O692">
        <v>297</v>
      </c>
      <c r="P692">
        <v>225</v>
      </c>
      <c r="Q692">
        <v>245</v>
      </c>
      <c r="R692">
        <v>279</v>
      </c>
      <c r="S692">
        <v>236</v>
      </c>
      <c r="T692">
        <v>1388</v>
      </c>
      <c r="U692">
        <v>863</v>
      </c>
      <c r="V692">
        <v>253</v>
      </c>
      <c r="W692">
        <v>114</v>
      </c>
      <c r="X692">
        <v>126</v>
      </c>
      <c r="Y692">
        <v>61</v>
      </c>
      <c r="Z692">
        <v>58</v>
      </c>
      <c r="AA692">
        <v>94</v>
      </c>
      <c r="AB692">
        <v>133</v>
      </c>
      <c r="AC692">
        <v>135</v>
      </c>
      <c r="AD692" s="1">
        <v>99</v>
      </c>
      <c r="AE692" s="1">
        <v>85</v>
      </c>
      <c r="AF692" s="1">
        <v>108</v>
      </c>
      <c r="AG692" s="1">
        <v>114</v>
      </c>
    </row>
    <row r="693" spans="2:33" x14ac:dyDescent="0.2">
      <c r="B693" s="43">
        <v>12</v>
      </c>
      <c r="C693" s="83">
        <f t="shared" ca="1" si="56"/>
        <v>684</v>
      </c>
      <c r="G693">
        <v>1226</v>
      </c>
      <c r="H693">
        <v>1060</v>
      </c>
      <c r="I693">
        <v>1096</v>
      </c>
      <c r="J693">
        <v>1171</v>
      </c>
      <c r="K693">
        <v>1005</v>
      </c>
      <c r="L693">
        <v>1322</v>
      </c>
      <c r="M693">
        <v>1417</v>
      </c>
      <c r="N693">
        <v>1315</v>
      </c>
      <c r="O693">
        <v>1241</v>
      </c>
      <c r="P693">
        <v>915</v>
      </c>
      <c r="Q693">
        <v>1039</v>
      </c>
      <c r="R693">
        <v>1013</v>
      </c>
      <c r="S693">
        <v>839</v>
      </c>
      <c r="T693">
        <v>2474</v>
      </c>
      <c r="U693">
        <v>2837</v>
      </c>
      <c r="V693">
        <v>858</v>
      </c>
      <c r="W693">
        <v>711</v>
      </c>
      <c r="X693">
        <v>544</v>
      </c>
      <c r="Y693">
        <v>319</v>
      </c>
      <c r="Z693">
        <v>312</v>
      </c>
      <c r="AA693">
        <v>545</v>
      </c>
      <c r="AB693">
        <v>764</v>
      </c>
      <c r="AC693">
        <v>704</v>
      </c>
      <c r="AD693" s="1">
        <v>670</v>
      </c>
      <c r="AE693" s="1">
        <v>507</v>
      </c>
      <c r="AF693" s="1">
        <v>549</v>
      </c>
      <c r="AG693" s="1">
        <v>684</v>
      </c>
    </row>
    <row r="694" spans="2:33" x14ac:dyDescent="0.2">
      <c r="B694" s="43">
        <v>13</v>
      </c>
      <c r="C694" s="83">
        <f t="shared" ca="1" si="56"/>
        <v>93</v>
      </c>
      <c r="G694">
        <v>262</v>
      </c>
      <c r="H694">
        <v>194</v>
      </c>
      <c r="I694">
        <v>190</v>
      </c>
      <c r="J694">
        <v>215</v>
      </c>
      <c r="K694">
        <v>193</v>
      </c>
      <c r="L694">
        <v>207</v>
      </c>
      <c r="M694">
        <v>197</v>
      </c>
      <c r="N694">
        <v>168</v>
      </c>
      <c r="O694">
        <v>143</v>
      </c>
      <c r="P694">
        <v>131</v>
      </c>
      <c r="Q694">
        <v>157</v>
      </c>
      <c r="R694">
        <v>135</v>
      </c>
      <c r="S694">
        <v>132</v>
      </c>
      <c r="T694">
        <v>415</v>
      </c>
      <c r="U694">
        <v>460</v>
      </c>
      <c r="V694">
        <v>222</v>
      </c>
      <c r="W694">
        <v>181</v>
      </c>
      <c r="X694">
        <v>143</v>
      </c>
      <c r="Y694">
        <v>107</v>
      </c>
      <c r="Z694">
        <v>58</v>
      </c>
      <c r="AA694">
        <v>76</v>
      </c>
      <c r="AB694">
        <v>90</v>
      </c>
      <c r="AC694">
        <v>87</v>
      </c>
      <c r="AD694" s="1">
        <v>86</v>
      </c>
      <c r="AE694" s="1">
        <v>87</v>
      </c>
      <c r="AF694" s="1">
        <v>86</v>
      </c>
      <c r="AG694" s="1">
        <v>93</v>
      </c>
    </row>
    <row r="695" spans="2:33" x14ac:dyDescent="0.2">
      <c r="B695" s="43">
        <v>14</v>
      </c>
      <c r="C695" s="83">
        <f t="shared" ca="1" si="56"/>
        <v>160</v>
      </c>
      <c r="G695">
        <v>702</v>
      </c>
      <c r="H695">
        <v>764</v>
      </c>
      <c r="I695">
        <v>816</v>
      </c>
      <c r="J695">
        <v>822</v>
      </c>
      <c r="K695">
        <v>697</v>
      </c>
      <c r="L695">
        <v>650</v>
      </c>
      <c r="M695">
        <v>587</v>
      </c>
      <c r="N695">
        <v>614</v>
      </c>
      <c r="O695">
        <v>569</v>
      </c>
      <c r="P695">
        <v>447</v>
      </c>
      <c r="Q695">
        <v>459</v>
      </c>
      <c r="R695">
        <v>472</v>
      </c>
      <c r="S695">
        <v>409</v>
      </c>
      <c r="T695">
        <v>2725</v>
      </c>
      <c r="U695">
        <v>1758</v>
      </c>
      <c r="V695">
        <v>257</v>
      </c>
      <c r="W695">
        <v>111</v>
      </c>
      <c r="X695">
        <v>90</v>
      </c>
      <c r="Y695">
        <v>122</v>
      </c>
      <c r="Z695">
        <v>91</v>
      </c>
      <c r="AA695">
        <v>124</v>
      </c>
      <c r="AB695">
        <v>188</v>
      </c>
      <c r="AC695">
        <v>168</v>
      </c>
      <c r="AD695" s="1">
        <v>234</v>
      </c>
      <c r="AE695" s="1">
        <v>154</v>
      </c>
      <c r="AF695" s="1">
        <v>149</v>
      </c>
      <c r="AG695" s="1">
        <v>160</v>
      </c>
    </row>
    <row r="696" spans="2:33" x14ac:dyDescent="0.2">
      <c r="B696" s="43">
        <v>15</v>
      </c>
      <c r="C696" s="83">
        <f t="shared" ca="1" si="56"/>
        <v>290</v>
      </c>
      <c r="G696">
        <v>1236</v>
      </c>
      <c r="H696">
        <v>1075</v>
      </c>
      <c r="I696">
        <v>1114</v>
      </c>
      <c r="J696">
        <v>1194</v>
      </c>
      <c r="K696">
        <v>973</v>
      </c>
      <c r="L696">
        <v>869</v>
      </c>
      <c r="M696">
        <v>926</v>
      </c>
      <c r="N696">
        <v>856</v>
      </c>
      <c r="O696">
        <v>875</v>
      </c>
      <c r="P696">
        <v>661</v>
      </c>
      <c r="Q696">
        <v>702</v>
      </c>
      <c r="R696">
        <v>683</v>
      </c>
      <c r="S696">
        <v>610</v>
      </c>
      <c r="T696">
        <v>4573</v>
      </c>
      <c r="U696">
        <v>2808</v>
      </c>
      <c r="V696">
        <v>347</v>
      </c>
      <c r="W696">
        <v>176</v>
      </c>
      <c r="X696">
        <v>164</v>
      </c>
      <c r="Y696">
        <v>186</v>
      </c>
      <c r="Z696">
        <v>169</v>
      </c>
      <c r="AA696">
        <v>297</v>
      </c>
      <c r="AB696">
        <v>359</v>
      </c>
      <c r="AC696">
        <v>336</v>
      </c>
      <c r="AD696" s="1">
        <v>449</v>
      </c>
      <c r="AE696" s="1">
        <v>258</v>
      </c>
      <c r="AF696" s="1">
        <v>263</v>
      </c>
      <c r="AG696" s="1">
        <v>290</v>
      </c>
    </row>
    <row r="697" spans="2:33" x14ac:dyDescent="0.2">
      <c r="B697" s="43">
        <v>16</v>
      </c>
      <c r="C697" s="83">
        <f t="shared" ca="1" si="56"/>
        <v>90</v>
      </c>
      <c r="G697">
        <v>302</v>
      </c>
      <c r="H697">
        <v>243</v>
      </c>
      <c r="I697">
        <v>272</v>
      </c>
      <c r="J697">
        <v>245</v>
      </c>
      <c r="K697">
        <v>257</v>
      </c>
      <c r="L697">
        <v>236</v>
      </c>
      <c r="M697">
        <v>209</v>
      </c>
      <c r="N697">
        <v>226</v>
      </c>
      <c r="O697">
        <v>206</v>
      </c>
      <c r="P697">
        <v>184</v>
      </c>
      <c r="Q697">
        <v>186</v>
      </c>
      <c r="R697">
        <v>188</v>
      </c>
      <c r="S697">
        <v>174</v>
      </c>
      <c r="T697">
        <v>1206</v>
      </c>
      <c r="U697">
        <v>1007</v>
      </c>
      <c r="V697">
        <v>190</v>
      </c>
      <c r="W697">
        <v>105</v>
      </c>
      <c r="X697">
        <v>98</v>
      </c>
      <c r="Y697">
        <v>75</v>
      </c>
      <c r="Z697">
        <v>68</v>
      </c>
      <c r="AA697">
        <v>95</v>
      </c>
      <c r="AB697">
        <v>104</v>
      </c>
      <c r="AC697">
        <v>93</v>
      </c>
      <c r="AD697" s="1">
        <v>119</v>
      </c>
      <c r="AE697" s="1">
        <v>90</v>
      </c>
      <c r="AF697" s="1">
        <v>86</v>
      </c>
      <c r="AG697" s="1">
        <v>90</v>
      </c>
    </row>
    <row r="698" spans="2:33" x14ac:dyDescent="0.2">
      <c r="B698" s="43">
        <v>17</v>
      </c>
      <c r="C698" s="83">
        <f t="shared" ca="1" si="56"/>
        <v>136</v>
      </c>
      <c r="G698">
        <v>688</v>
      </c>
      <c r="H698">
        <v>629</v>
      </c>
      <c r="I698">
        <v>630</v>
      </c>
      <c r="J698">
        <v>649</v>
      </c>
      <c r="K698">
        <v>465</v>
      </c>
      <c r="L698">
        <v>490</v>
      </c>
      <c r="M698">
        <v>491</v>
      </c>
      <c r="N698">
        <v>477</v>
      </c>
      <c r="O698">
        <v>420</v>
      </c>
      <c r="P698">
        <v>332</v>
      </c>
      <c r="Q698">
        <v>225</v>
      </c>
      <c r="R698">
        <v>237</v>
      </c>
      <c r="S698">
        <v>203</v>
      </c>
      <c r="T698">
        <v>747</v>
      </c>
      <c r="U698">
        <v>979</v>
      </c>
      <c r="V698">
        <v>365</v>
      </c>
      <c r="W698">
        <v>259</v>
      </c>
      <c r="X698">
        <v>217</v>
      </c>
      <c r="Y698">
        <v>144</v>
      </c>
      <c r="Z698">
        <v>132</v>
      </c>
      <c r="AA698">
        <v>135</v>
      </c>
      <c r="AB698">
        <v>200</v>
      </c>
      <c r="AC698">
        <v>186</v>
      </c>
      <c r="AD698" s="1">
        <v>167</v>
      </c>
      <c r="AE698" s="1">
        <v>134</v>
      </c>
      <c r="AF698" s="1">
        <v>124</v>
      </c>
      <c r="AG698" s="1">
        <v>136</v>
      </c>
    </row>
    <row r="699" spans="2:33" x14ac:dyDescent="0.2">
      <c r="B699" s="43">
        <v>18</v>
      </c>
      <c r="C699" s="83">
        <f t="shared" ca="1" si="56"/>
        <v>52</v>
      </c>
      <c r="G699">
        <v>309</v>
      </c>
      <c r="H699">
        <v>283</v>
      </c>
      <c r="I699">
        <v>280</v>
      </c>
      <c r="J699">
        <v>272</v>
      </c>
      <c r="K699">
        <v>223</v>
      </c>
      <c r="L699">
        <v>241</v>
      </c>
      <c r="M699">
        <v>265</v>
      </c>
      <c r="N699">
        <v>224</v>
      </c>
      <c r="O699">
        <v>240</v>
      </c>
      <c r="P699">
        <v>163</v>
      </c>
      <c r="Q699">
        <v>180</v>
      </c>
      <c r="R699">
        <v>195</v>
      </c>
      <c r="S699">
        <v>171</v>
      </c>
      <c r="T699">
        <v>1321</v>
      </c>
      <c r="U699">
        <v>958</v>
      </c>
      <c r="V699">
        <v>134</v>
      </c>
      <c r="W699">
        <v>57</v>
      </c>
      <c r="X699">
        <v>49</v>
      </c>
      <c r="Y699">
        <v>75</v>
      </c>
      <c r="Z699">
        <v>37</v>
      </c>
      <c r="AA699">
        <v>71</v>
      </c>
      <c r="AB699">
        <v>72</v>
      </c>
      <c r="AC699">
        <v>68</v>
      </c>
      <c r="AD699" s="1">
        <v>95</v>
      </c>
      <c r="AE699" s="1">
        <v>63</v>
      </c>
      <c r="AF699" s="1">
        <v>45</v>
      </c>
      <c r="AG699" s="1">
        <v>52</v>
      </c>
    </row>
    <row r="700" spans="2:33" x14ac:dyDescent="0.2">
      <c r="B700" s="43">
        <v>19</v>
      </c>
      <c r="C700" s="83">
        <f t="shared" ca="1" si="56"/>
        <v>69</v>
      </c>
      <c r="G700">
        <v>84</v>
      </c>
      <c r="H700">
        <v>96</v>
      </c>
      <c r="I700">
        <v>94</v>
      </c>
      <c r="J700">
        <v>136</v>
      </c>
      <c r="K700">
        <v>89</v>
      </c>
      <c r="L700">
        <v>88</v>
      </c>
      <c r="M700">
        <v>88</v>
      </c>
      <c r="N700">
        <v>112</v>
      </c>
      <c r="O700">
        <v>110</v>
      </c>
      <c r="P700">
        <v>85</v>
      </c>
      <c r="Q700">
        <v>85</v>
      </c>
      <c r="R700">
        <v>89</v>
      </c>
      <c r="S700">
        <v>72</v>
      </c>
      <c r="T700">
        <v>274</v>
      </c>
      <c r="U700">
        <v>249</v>
      </c>
      <c r="V700">
        <v>91</v>
      </c>
      <c r="W700">
        <v>67</v>
      </c>
      <c r="X700">
        <v>62</v>
      </c>
      <c r="Y700">
        <v>35</v>
      </c>
      <c r="Z700">
        <v>28</v>
      </c>
      <c r="AA700">
        <v>50</v>
      </c>
      <c r="AB700">
        <v>59</v>
      </c>
      <c r="AC700">
        <v>77</v>
      </c>
      <c r="AD700" s="1">
        <v>73</v>
      </c>
      <c r="AE700" s="1">
        <v>71</v>
      </c>
      <c r="AF700" s="1">
        <v>50</v>
      </c>
      <c r="AG700" s="1">
        <v>69</v>
      </c>
    </row>
    <row r="701" spans="2:33" x14ac:dyDescent="0.2">
      <c r="B701" s="43">
        <v>20</v>
      </c>
      <c r="C701" s="83">
        <f t="shared" ca="1" si="56"/>
        <v>110</v>
      </c>
      <c r="G701">
        <v>257</v>
      </c>
      <c r="H701">
        <v>239</v>
      </c>
      <c r="I701">
        <v>197</v>
      </c>
      <c r="J701">
        <v>199</v>
      </c>
      <c r="K701">
        <v>175</v>
      </c>
      <c r="L701">
        <v>173</v>
      </c>
      <c r="M701">
        <v>199</v>
      </c>
      <c r="N701">
        <v>198</v>
      </c>
      <c r="O701">
        <v>183</v>
      </c>
      <c r="P701">
        <v>176</v>
      </c>
      <c r="Q701">
        <v>177</v>
      </c>
      <c r="R701">
        <v>176</v>
      </c>
      <c r="S701">
        <v>142</v>
      </c>
      <c r="T701">
        <v>1008</v>
      </c>
      <c r="U701">
        <v>651</v>
      </c>
      <c r="V701">
        <v>182</v>
      </c>
      <c r="W701">
        <v>137</v>
      </c>
      <c r="X701">
        <v>111</v>
      </c>
      <c r="Y701">
        <v>77</v>
      </c>
      <c r="Z701">
        <v>73</v>
      </c>
      <c r="AA701">
        <v>110</v>
      </c>
      <c r="AB701">
        <v>130</v>
      </c>
      <c r="AC701">
        <v>113</v>
      </c>
      <c r="AD701" s="1">
        <v>116</v>
      </c>
      <c r="AE701" s="1">
        <v>97</v>
      </c>
      <c r="AF701" s="1">
        <v>106</v>
      </c>
      <c r="AG701" s="1">
        <v>110</v>
      </c>
    </row>
    <row r="702" spans="2:33" x14ac:dyDescent="0.2">
      <c r="B702" s="43">
        <v>21</v>
      </c>
      <c r="C702" s="83">
        <f t="shared" ca="1" si="56"/>
        <v>192</v>
      </c>
      <c r="G702">
        <v>534</v>
      </c>
      <c r="H702">
        <v>522</v>
      </c>
      <c r="I702">
        <v>489</v>
      </c>
      <c r="J702">
        <v>557</v>
      </c>
      <c r="K702">
        <v>476</v>
      </c>
      <c r="L702">
        <v>458</v>
      </c>
      <c r="M702">
        <v>489</v>
      </c>
      <c r="N702">
        <v>457</v>
      </c>
      <c r="O702">
        <v>411</v>
      </c>
      <c r="P702">
        <v>364</v>
      </c>
      <c r="Q702">
        <v>433</v>
      </c>
      <c r="R702">
        <v>440</v>
      </c>
      <c r="S702">
        <v>348</v>
      </c>
      <c r="T702">
        <v>2281</v>
      </c>
      <c r="U702">
        <v>1574</v>
      </c>
      <c r="V702">
        <v>455</v>
      </c>
      <c r="W702">
        <v>269</v>
      </c>
      <c r="X702">
        <v>241</v>
      </c>
      <c r="Y702">
        <v>148</v>
      </c>
      <c r="Z702">
        <v>149</v>
      </c>
      <c r="AA702">
        <v>201</v>
      </c>
      <c r="AB702">
        <v>244</v>
      </c>
      <c r="AC702">
        <v>235</v>
      </c>
      <c r="AD702" s="1">
        <v>255</v>
      </c>
      <c r="AE702" s="1">
        <v>207</v>
      </c>
      <c r="AF702" s="1">
        <v>229</v>
      </c>
      <c r="AG702" s="1">
        <v>192</v>
      </c>
    </row>
    <row r="703" spans="2:33" x14ac:dyDescent="0.2">
      <c r="B703" s="43">
        <v>22</v>
      </c>
      <c r="C703" s="83">
        <f t="shared" ca="1" si="56"/>
        <v>270</v>
      </c>
      <c r="G703">
        <v>1450</v>
      </c>
      <c r="H703">
        <v>1214</v>
      </c>
      <c r="I703">
        <v>1123</v>
      </c>
      <c r="J703">
        <v>1213</v>
      </c>
      <c r="K703">
        <v>911</v>
      </c>
      <c r="L703">
        <v>890</v>
      </c>
      <c r="M703">
        <v>904</v>
      </c>
      <c r="N703">
        <v>894</v>
      </c>
      <c r="O703">
        <v>878</v>
      </c>
      <c r="P703">
        <v>818</v>
      </c>
      <c r="Q703">
        <v>801</v>
      </c>
      <c r="R703">
        <v>608</v>
      </c>
      <c r="S703">
        <v>529</v>
      </c>
      <c r="T703">
        <v>4275</v>
      </c>
      <c r="U703">
        <v>2823</v>
      </c>
      <c r="V703">
        <v>665</v>
      </c>
      <c r="W703">
        <v>430</v>
      </c>
      <c r="X703">
        <v>432</v>
      </c>
      <c r="Y703">
        <v>210</v>
      </c>
      <c r="Z703">
        <v>232</v>
      </c>
      <c r="AA703">
        <v>299</v>
      </c>
      <c r="AB703">
        <v>420</v>
      </c>
      <c r="AC703">
        <v>422</v>
      </c>
      <c r="AD703" s="1">
        <v>287</v>
      </c>
      <c r="AE703" s="1">
        <v>268</v>
      </c>
      <c r="AF703" s="1">
        <v>270</v>
      </c>
      <c r="AG703" s="1">
        <v>270</v>
      </c>
    </row>
    <row r="704" spans="2:33" x14ac:dyDescent="0.2">
      <c r="B704" s="43">
        <v>23</v>
      </c>
      <c r="C704" s="83">
        <f t="shared" ca="1" si="56"/>
        <v>505</v>
      </c>
      <c r="G704">
        <v>2861</v>
      </c>
      <c r="H704">
        <v>2134</v>
      </c>
      <c r="I704">
        <v>2139</v>
      </c>
      <c r="J704">
        <v>2130</v>
      </c>
      <c r="K704">
        <v>1633</v>
      </c>
      <c r="L704">
        <v>1620</v>
      </c>
      <c r="M704">
        <v>1551</v>
      </c>
      <c r="N704">
        <v>1531</v>
      </c>
      <c r="O704">
        <v>1313</v>
      </c>
      <c r="P704">
        <v>1085</v>
      </c>
      <c r="Q704">
        <v>1204</v>
      </c>
      <c r="R704">
        <v>1238</v>
      </c>
      <c r="S704">
        <v>1015</v>
      </c>
      <c r="T704">
        <v>5292</v>
      </c>
      <c r="U704">
        <v>6227</v>
      </c>
      <c r="V704">
        <v>885</v>
      </c>
      <c r="W704">
        <v>582</v>
      </c>
      <c r="X704">
        <v>554</v>
      </c>
      <c r="Y704">
        <v>282</v>
      </c>
      <c r="Z704">
        <v>297</v>
      </c>
      <c r="AA704">
        <v>466</v>
      </c>
      <c r="AB704">
        <v>698</v>
      </c>
      <c r="AC704">
        <v>634</v>
      </c>
      <c r="AD704" s="1">
        <v>616</v>
      </c>
      <c r="AE704" s="1">
        <v>570</v>
      </c>
      <c r="AF704" s="1">
        <v>598</v>
      </c>
      <c r="AG704" s="1">
        <v>505</v>
      </c>
    </row>
    <row r="705" spans="2:39" x14ac:dyDescent="0.2">
      <c r="B705" s="43">
        <v>24</v>
      </c>
      <c r="C705" s="83">
        <f t="shared" ca="1" si="56"/>
        <v>202</v>
      </c>
      <c r="G705">
        <v>438</v>
      </c>
      <c r="H705">
        <v>405</v>
      </c>
      <c r="I705">
        <v>367</v>
      </c>
      <c r="J705">
        <v>437</v>
      </c>
      <c r="K705">
        <v>310</v>
      </c>
      <c r="L705">
        <v>275</v>
      </c>
      <c r="M705">
        <v>319</v>
      </c>
      <c r="N705">
        <v>293</v>
      </c>
      <c r="O705">
        <v>256</v>
      </c>
      <c r="P705">
        <v>224</v>
      </c>
      <c r="Q705">
        <v>267</v>
      </c>
      <c r="R705">
        <v>263</v>
      </c>
      <c r="S705">
        <v>220</v>
      </c>
      <c r="T705">
        <v>1967</v>
      </c>
      <c r="U705">
        <v>1388</v>
      </c>
      <c r="V705">
        <v>173</v>
      </c>
      <c r="W705">
        <v>66</v>
      </c>
      <c r="X705">
        <v>74</v>
      </c>
      <c r="Y705">
        <v>92</v>
      </c>
      <c r="Z705">
        <v>63</v>
      </c>
      <c r="AA705">
        <v>135</v>
      </c>
      <c r="AB705">
        <v>137</v>
      </c>
      <c r="AC705">
        <v>134</v>
      </c>
      <c r="AD705" s="1">
        <v>375</v>
      </c>
      <c r="AE705" s="1">
        <v>184</v>
      </c>
      <c r="AF705" s="1">
        <v>160</v>
      </c>
      <c r="AG705" s="1">
        <v>202</v>
      </c>
    </row>
    <row r="706" spans="2:39" x14ac:dyDescent="0.2">
      <c r="B706" s="71" t="s">
        <v>15</v>
      </c>
      <c r="C706" s="94">
        <f ca="1">SUM(C682:C705)</f>
        <v>3942</v>
      </c>
      <c r="G706">
        <v>13656</v>
      </c>
      <c r="H706">
        <v>11603</v>
      </c>
      <c r="I706">
        <v>11411</v>
      </c>
      <c r="J706">
        <v>12449</v>
      </c>
      <c r="K706">
        <v>10105</v>
      </c>
      <c r="L706">
        <v>10164</v>
      </c>
      <c r="M706">
        <v>10055</v>
      </c>
      <c r="N706">
        <v>9918</v>
      </c>
      <c r="O706">
        <v>9159</v>
      </c>
      <c r="P706">
        <v>7449</v>
      </c>
      <c r="Q706">
        <v>7943</v>
      </c>
      <c r="R706">
        <v>7783</v>
      </c>
      <c r="S706">
        <v>6693</v>
      </c>
      <c r="T706">
        <v>37252</v>
      </c>
      <c r="U706">
        <v>30216</v>
      </c>
      <c r="V706">
        <v>6517</v>
      </c>
      <c r="W706">
        <v>4243</v>
      </c>
      <c r="X706">
        <v>3665</v>
      </c>
      <c r="Y706">
        <v>2524</v>
      </c>
      <c r="Z706">
        <v>2246</v>
      </c>
      <c r="AA706">
        <v>3438</v>
      </c>
      <c r="AB706"/>
      <c r="AC706"/>
      <c r="AD706" s="74"/>
      <c r="AE706" s="74"/>
      <c r="AF706" s="74"/>
      <c r="AG706" s="74"/>
      <c r="AH706" s="74"/>
      <c r="AI706" s="74"/>
      <c r="AJ706" s="74"/>
      <c r="AK706" s="74"/>
      <c r="AL706" s="74"/>
      <c r="AM706" s="74"/>
    </row>
    <row r="707" spans="2:39" x14ac:dyDescent="0.2">
      <c r="C707" s="1"/>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69"/>
      <c r="AK707" s="69"/>
      <c r="AL707" s="69"/>
      <c r="AM707" s="69"/>
    </row>
    <row r="709" spans="2:39" x14ac:dyDescent="0.2">
      <c r="B709" s="48" t="s">
        <v>38</v>
      </c>
      <c r="C709" s="1" t="s">
        <v>39</v>
      </c>
      <c r="G709" s="69"/>
      <c r="H709" s="69"/>
      <c r="I709" s="69"/>
      <c r="J709" s="69"/>
      <c r="K709" s="69"/>
      <c r="L709" s="69"/>
      <c r="M709" s="69"/>
      <c r="N709" s="69"/>
      <c r="O709" s="69"/>
      <c r="P709" s="69"/>
      <c r="Q709" s="69"/>
      <c r="R709" s="69"/>
      <c r="S709" s="69"/>
      <c r="T709" s="69"/>
      <c r="U709" s="69"/>
      <c r="V709" s="69"/>
      <c r="W709" s="69"/>
      <c r="X709" s="69"/>
      <c r="Y709" s="69"/>
      <c r="Z709" s="69"/>
      <c r="AA709" s="69"/>
      <c r="AB709" s="69"/>
    </row>
    <row r="710" spans="2:39" x14ac:dyDescent="0.2">
      <c r="B710" s="43">
        <v>1</v>
      </c>
      <c r="C710" s="83">
        <f ca="1">OFFSET($F$709,$B710,$E$4)</f>
        <v>0</v>
      </c>
      <c r="G710"/>
      <c r="H710"/>
      <c r="I710"/>
      <c r="J710"/>
      <c r="K710"/>
      <c r="L710"/>
      <c r="M710"/>
      <c r="N710"/>
      <c r="O710"/>
      <c r="T710"/>
      <c r="U710"/>
      <c r="V710"/>
      <c r="W710"/>
      <c r="AB710"/>
    </row>
    <row r="711" spans="2:39" x14ac:dyDescent="0.2">
      <c r="B711" s="43">
        <v>2</v>
      </c>
      <c r="C711" s="83">
        <f t="shared" ref="C711:C733" ca="1" si="57">OFFSET($F$709,$B711,$E$4)</f>
        <v>0</v>
      </c>
      <c r="G711"/>
      <c r="H711"/>
      <c r="I711"/>
      <c r="J711"/>
      <c r="K711"/>
      <c r="L711"/>
      <c r="M711"/>
      <c r="N711"/>
      <c r="O711"/>
      <c r="T711"/>
      <c r="U711"/>
      <c r="V711"/>
      <c r="W711"/>
      <c r="AB711"/>
    </row>
    <row r="712" spans="2:39" x14ac:dyDescent="0.2">
      <c r="B712" s="43">
        <v>3</v>
      </c>
      <c r="C712" s="83">
        <f t="shared" ca="1" si="57"/>
        <v>0</v>
      </c>
      <c r="G712"/>
      <c r="H712"/>
      <c r="I712"/>
      <c r="J712"/>
      <c r="K712"/>
      <c r="L712"/>
      <c r="M712"/>
      <c r="N712"/>
      <c r="O712"/>
      <c r="T712"/>
      <c r="U712"/>
      <c r="V712"/>
      <c r="W712"/>
      <c r="AB712"/>
    </row>
    <row r="713" spans="2:39" x14ac:dyDescent="0.2">
      <c r="B713" s="43">
        <v>4</v>
      </c>
      <c r="C713" s="83">
        <f t="shared" ca="1" si="57"/>
        <v>0</v>
      </c>
      <c r="G713"/>
      <c r="H713"/>
      <c r="I713"/>
      <c r="J713"/>
      <c r="K713"/>
      <c r="L713"/>
      <c r="M713"/>
      <c r="N713"/>
      <c r="O713"/>
      <c r="T713"/>
      <c r="U713"/>
      <c r="V713"/>
      <c r="W713"/>
      <c r="AB713"/>
    </row>
    <row r="714" spans="2:39" x14ac:dyDescent="0.2">
      <c r="B714" s="43">
        <v>5</v>
      </c>
      <c r="C714" s="83">
        <f t="shared" ca="1" si="57"/>
        <v>0</v>
      </c>
      <c r="G714"/>
      <c r="H714"/>
      <c r="I714"/>
      <c r="J714"/>
      <c r="K714"/>
      <c r="L714"/>
      <c r="M714"/>
      <c r="N714"/>
      <c r="O714"/>
      <c r="T714"/>
      <c r="U714"/>
      <c r="V714"/>
      <c r="W714"/>
      <c r="AB714"/>
    </row>
    <row r="715" spans="2:39" x14ac:dyDescent="0.2">
      <c r="B715" s="43">
        <v>6</v>
      </c>
      <c r="C715" s="83">
        <f t="shared" ca="1" si="57"/>
        <v>0</v>
      </c>
      <c r="G715"/>
      <c r="H715"/>
      <c r="I715"/>
      <c r="J715"/>
      <c r="K715"/>
      <c r="L715"/>
      <c r="M715"/>
      <c r="N715"/>
      <c r="O715"/>
      <c r="T715"/>
      <c r="U715"/>
      <c r="V715"/>
      <c r="W715"/>
      <c r="AB715"/>
    </row>
    <row r="716" spans="2:39" x14ac:dyDescent="0.2">
      <c r="B716" s="43">
        <v>7</v>
      </c>
      <c r="C716" s="83">
        <f t="shared" ca="1" si="57"/>
        <v>0</v>
      </c>
      <c r="G716"/>
      <c r="H716"/>
      <c r="I716"/>
      <c r="J716"/>
      <c r="K716"/>
      <c r="L716"/>
      <c r="M716"/>
      <c r="N716"/>
      <c r="O716"/>
      <c r="T716"/>
      <c r="V716"/>
      <c r="W716"/>
      <c r="AB716"/>
    </row>
    <row r="717" spans="2:39" x14ac:dyDescent="0.2">
      <c r="B717" s="43">
        <v>8</v>
      </c>
      <c r="C717" s="83">
        <f t="shared" ca="1" si="57"/>
        <v>0</v>
      </c>
      <c r="G717"/>
      <c r="H717"/>
      <c r="I717"/>
      <c r="J717"/>
      <c r="K717"/>
      <c r="L717"/>
      <c r="M717"/>
      <c r="N717"/>
      <c r="O717"/>
      <c r="T717"/>
      <c r="U717"/>
      <c r="V717"/>
      <c r="W717"/>
      <c r="AB717"/>
    </row>
    <row r="718" spans="2:39" x14ac:dyDescent="0.2">
      <c r="B718" s="43">
        <v>9</v>
      </c>
      <c r="C718" s="83">
        <f t="shared" ca="1" si="57"/>
        <v>0</v>
      </c>
      <c r="G718"/>
      <c r="H718"/>
      <c r="I718"/>
      <c r="J718"/>
      <c r="K718"/>
      <c r="L718"/>
      <c r="M718"/>
      <c r="N718"/>
      <c r="O718"/>
      <c r="T718"/>
      <c r="U718"/>
      <c r="V718"/>
      <c r="W718"/>
      <c r="AB718"/>
    </row>
    <row r="719" spans="2:39" x14ac:dyDescent="0.2">
      <c r="B719" s="43">
        <v>10</v>
      </c>
      <c r="C719" s="83">
        <f t="shared" ca="1" si="57"/>
        <v>0</v>
      </c>
      <c r="G719"/>
      <c r="H719"/>
      <c r="I719"/>
      <c r="J719"/>
      <c r="K719"/>
      <c r="L719"/>
      <c r="M719"/>
      <c r="N719"/>
      <c r="O719"/>
      <c r="T719"/>
      <c r="U719"/>
      <c r="V719"/>
      <c r="W719"/>
      <c r="AB719"/>
    </row>
    <row r="720" spans="2:39" x14ac:dyDescent="0.2">
      <c r="B720" s="43">
        <v>11</v>
      </c>
      <c r="C720" s="83">
        <f t="shared" ca="1" si="57"/>
        <v>0</v>
      </c>
      <c r="G720"/>
      <c r="H720"/>
      <c r="I720"/>
      <c r="J720"/>
      <c r="K720"/>
      <c r="L720"/>
      <c r="M720"/>
      <c r="N720"/>
      <c r="O720"/>
      <c r="T720"/>
      <c r="U720"/>
      <c r="V720"/>
      <c r="W720"/>
      <c r="AB720"/>
    </row>
    <row r="721" spans="2:28" x14ac:dyDescent="0.2">
      <c r="B721" s="43">
        <v>12</v>
      </c>
      <c r="C721" s="83">
        <f t="shared" ca="1" si="57"/>
        <v>0</v>
      </c>
      <c r="G721"/>
      <c r="H721"/>
      <c r="I721"/>
      <c r="J721"/>
      <c r="K721"/>
      <c r="L721"/>
      <c r="M721"/>
      <c r="N721"/>
      <c r="O721"/>
      <c r="T721"/>
      <c r="U721"/>
      <c r="V721"/>
      <c r="W721"/>
      <c r="AB721"/>
    </row>
    <row r="722" spans="2:28" x14ac:dyDescent="0.2">
      <c r="B722" s="43">
        <v>13</v>
      </c>
      <c r="C722" s="83">
        <f t="shared" ca="1" si="57"/>
        <v>0</v>
      </c>
      <c r="G722"/>
      <c r="H722"/>
      <c r="I722"/>
      <c r="J722"/>
      <c r="K722"/>
      <c r="L722"/>
      <c r="M722"/>
      <c r="N722"/>
      <c r="O722"/>
      <c r="T722"/>
      <c r="U722"/>
      <c r="V722"/>
      <c r="W722"/>
      <c r="AB722"/>
    </row>
    <row r="723" spans="2:28" x14ac:dyDescent="0.2">
      <c r="B723" s="43">
        <v>14</v>
      </c>
      <c r="C723" s="83">
        <f t="shared" ca="1" si="57"/>
        <v>0</v>
      </c>
      <c r="G723"/>
      <c r="H723"/>
      <c r="I723"/>
      <c r="J723"/>
      <c r="K723"/>
      <c r="L723"/>
      <c r="M723"/>
      <c r="N723"/>
      <c r="O723"/>
      <c r="T723"/>
      <c r="U723"/>
      <c r="V723"/>
      <c r="W723"/>
      <c r="AB723"/>
    </row>
    <row r="724" spans="2:28" x14ac:dyDescent="0.2">
      <c r="B724" s="43">
        <v>15</v>
      </c>
      <c r="C724" s="83">
        <f t="shared" ca="1" si="57"/>
        <v>0</v>
      </c>
      <c r="G724"/>
      <c r="H724"/>
      <c r="I724"/>
      <c r="J724"/>
      <c r="K724"/>
      <c r="L724"/>
      <c r="M724"/>
      <c r="N724"/>
      <c r="O724"/>
      <c r="T724"/>
      <c r="U724"/>
      <c r="V724"/>
      <c r="W724"/>
      <c r="AB724"/>
    </row>
    <row r="725" spans="2:28" x14ac:dyDescent="0.2">
      <c r="B725" s="43">
        <v>16</v>
      </c>
      <c r="C725" s="83">
        <f t="shared" ca="1" si="57"/>
        <v>0</v>
      </c>
      <c r="G725"/>
      <c r="H725"/>
      <c r="I725"/>
      <c r="J725"/>
      <c r="K725"/>
      <c r="L725"/>
      <c r="M725"/>
      <c r="N725"/>
      <c r="O725"/>
      <c r="T725"/>
      <c r="U725"/>
      <c r="V725"/>
      <c r="W725"/>
      <c r="AB725"/>
    </row>
    <row r="726" spans="2:28" x14ac:dyDescent="0.2">
      <c r="B726" s="43">
        <v>17</v>
      </c>
      <c r="C726" s="83">
        <f t="shared" ca="1" si="57"/>
        <v>0</v>
      </c>
      <c r="G726"/>
      <c r="H726"/>
      <c r="I726"/>
      <c r="J726"/>
      <c r="K726"/>
      <c r="L726"/>
      <c r="M726"/>
      <c r="N726"/>
      <c r="O726"/>
      <c r="T726"/>
      <c r="U726"/>
      <c r="V726"/>
      <c r="W726"/>
      <c r="AB726"/>
    </row>
    <row r="727" spans="2:28" x14ac:dyDescent="0.2">
      <c r="B727" s="43">
        <v>18</v>
      </c>
      <c r="C727" s="83">
        <f t="shared" ca="1" si="57"/>
        <v>0</v>
      </c>
      <c r="G727"/>
      <c r="H727"/>
      <c r="I727"/>
      <c r="J727"/>
      <c r="K727"/>
      <c r="L727"/>
      <c r="M727"/>
      <c r="N727"/>
      <c r="O727"/>
      <c r="T727"/>
      <c r="U727"/>
      <c r="V727"/>
      <c r="W727"/>
      <c r="AB727"/>
    </row>
    <row r="728" spans="2:28" x14ac:dyDescent="0.2">
      <c r="B728" s="43">
        <v>19</v>
      </c>
      <c r="C728" s="83">
        <f t="shared" ca="1" si="57"/>
        <v>0</v>
      </c>
      <c r="G728"/>
      <c r="H728"/>
      <c r="I728"/>
      <c r="J728"/>
      <c r="K728"/>
      <c r="L728"/>
      <c r="M728"/>
      <c r="N728"/>
      <c r="O728"/>
      <c r="T728"/>
      <c r="U728"/>
      <c r="V728"/>
      <c r="W728"/>
      <c r="AB728"/>
    </row>
    <row r="729" spans="2:28" x14ac:dyDescent="0.2">
      <c r="B729" s="43">
        <v>20</v>
      </c>
      <c r="C729" s="83">
        <f t="shared" ca="1" si="57"/>
        <v>0</v>
      </c>
      <c r="G729"/>
      <c r="H729"/>
      <c r="I729"/>
      <c r="J729"/>
      <c r="K729"/>
      <c r="L729"/>
      <c r="M729"/>
      <c r="N729"/>
      <c r="O729"/>
      <c r="T729"/>
      <c r="U729"/>
      <c r="V729"/>
      <c r="W729"/>
      <c r="AB729"/>
    </row>
    <row r="730" spans="2:28" x14ac:dyDescent="0.2">
      <c r="B730" s="43">
        <v>21</v>
      </c>
      <c r="C730" s="83">
        <f t="shared" ca="1" si="57"/>
        <v>0</v>
      </c>
      <c r="G730"/>
      <c r="H730"/>
      <c r="I730"/>
      <c r="J730"/>
      <c r="K730"/>
      <c r="L730"/>
      <c r="M730"/>
      <c r="N730"/>
      <c r="O730"/>
      <c r="T730"/>
      <c r="U730"/>
      <c r="V730"/>
      <c r="W730"/>
      <c r="AB730"/>
    </row>
    <row r="731" spans="2:28" x14ac:dyDescent="0.2">
      <c r="B731" s="43">
        <v>22</v>
      </c>
      <c r="C731" s="83">
        <f t="shared" ca="1" si="57"/>
        <v>0</v>
      </c>
      <c r="G731"/>
      <c r="H731"/>
      <c r="I731"/>
      <c r="J731"/>
      <c r="K731"/>
      <c r="L731"/>
      <c r="M731"/>
      <c r="N731"/>
      <c r="O731"/>
      <c r="T731"/>
      <c r="U731"/>
      <c r="V731"/>
      <c r="W731"/>
      <c r="AB731"/>
    </row>
    <row r="732" spans="2:28" x14ac:dyDescent="0.2">
      <c r="B732" s="43">
        <v>23</v>
      </c>
      <c r="C732" s="83">
        <f t="shared" ca="1" si="57"/>
        <v>0</v>
      </c>
      <c r="G732"/>
      <c r="H732"/>
      <c r="I732"/>
      <c r="J732"/>
      <c r="K732"/>
      <c r="L732"/>
      <c r="M732"/>
      <c r="N732"/>
      <c r="O732"/>
      <c r="T732"/>
      <c r="U732"/>
      <c r="V732"/>
      <c r="W732"/>
      <c r="AB732"/>
    </row>
    <row r="733" spans="2:28" x14ac:dyDescent="0.2">
      <c r="B733" s="43">
        <v>24</v>
      </c>
      <c r="C733" s="83">
        <f t="shared" ca="1" si="57"/>
        <v>0</v>
      </c>
      <c r="G733"/>
      <c r="H733"/>
      <c r="I733"/>
      <c r="J733"/>
      <c r="K733"/>
      <c r="L733"/>
      <c r="M733"/>
      <c r="N733"/>
      <c r="O733"/>
      <c r="T733"/>
      <c r="U733"/>
      <c r="V733"/>
      <c r="W733"/>
      <c r="AB733"/>
    </row>
    <row r="734" spans="2:28" x14ac:dyDescent="0.2">
      <c r="B734" s="71" t="s">
        <v>15</v>
      </c>
      <c r="C734" s="94">
        <f ca="1">SUM(C710:C733)</f>
        <v>0</v>
      </c>
      <c r="G734"/>
      <c r="H734"/>
      <c r="I734"/>
      <c r="J734"/>
      <c r="K734"/>
      <c r="L734"/>
      <c r="M734"/>
      <c r="N734"/>
      <c r="O734"/>
      <c r="P734"/>
      <c r="Q734"/>
      <c r="R734"/>
      <c r="S734"/>
      <c r="T734"/>
      <c r="U734"/>
      <c r="V734"/>
      <c r="W734"/>
      <c r="X734"/>
      <c r="Y734"/>
      <c r="Z734"/>
      <c r="AA734"/>
      <c r="AB734"/>
    </row>
    <row r="736" spans="2:28" x14ac:dyDescent="0.2">
      <c r="B736" s="48" t="s">
        <v>38</v>
      </c>
      <c r="C736" s="1" t="s">
        <v>40</v>
      </c>
      <c r="G736" s="69"/>
      <c r="H736" s="69"/>
      <c r="I736" s="69"/>
      <c r="J736" s="69"/>
      <c r="K736" s="69"/>
      <c r="L736" s="69"/>
      <c r="M736" s="69"/>
      <c r="N736" s="69"/>
      <c r="O736" s="69"/>
      <c r="P736" s="69"/>
      <c r="Q736" s="69"/>
      <c r="R736" s="69"/>
      <c r="S736" s="69"/>
      <c r="T736" s="69"/>
      <c r="U736" s="69"/>
      <c r="V736" s="69"/>
      <c r="W736" s="69"/>
      <c r="X736" s="69"/>
      <c r="Y736" s="69"/>
      <c r="Z736" s="69"/>
      <c r="AA736" s="69"/>
      <c r="AB736" s="69"/>
    </row>
    <row r="737" spans="2:28" x14ac:dyDescent="0.2">
      <c r="B737" s="43">
        <v>1</v>
      </c>
      <c r="C737" s="83">
        <f ca="1">OFFSET($F$736,$B737,$E$4)</f>
        <v>0</v>
      </c>
      <c r="G737"/>
      <c r="H737"/>
      <c r="I737"/>
      <c r="J737"/>
      <c r="K737"/>
      <c r="L737"/>
      <c r="M737"/>
      <c r="N737"/>
      <c r="O737"/>
      <c r="T737"/>
      <c r="U737"/>
      <c r="V737"/>
      <c r="W737"/>
      <c r="AB737"/>
    </row>
    <row r="738" spans="2:28" x14ac:dyDescent="0.2">
      <c r="B738" s="43">
        <v>2</v>
      </c>
      <c r="C738" s="83">
        <f t="shared" ref="C738:C760" ca="1" si="58">OFFSET($F$736,$B738,$E$4)</f>
        <v>0</v>
      </c>
      <c r="G738"/>
      <c r="H738"/>
      <c r="I738"/>
      <c r="J738"/>
      <c r="K738"/>
      <c r="L738"/>
      <c r="M738"/>
      <c r="N738"/>
      <c r="O738"/>
      <c r="T738"/>
      <c r="U738"/>
      <c r="V738"/>
      <c r="W738"/>
      <c r="AB738"/>
    </row>
    <row r="739" spans="2:28" x14ac:dyDescent="0.2">
      <c r="B739" s="43">
        <v>3</v>
      </c>
      <c r="C739" s="83">
        <f t="shared" ca="1" si="58"/>
        <v>0</v>
      </c>
      <c r="G739"/>
      <c r="H739"/>
      <c r="I739"/>
      <c r="J739"/>
      <c r="K739"/>
      <c r="L739"/>
      <c r="M739"/>
      <c r="N739"/>
      <c r="O739"/>
      <c r="T739"/>
      <c r="U739"/>
      <c r="V739"/>
      <c r="W739"/>
      <c r="AB739"/>
    </row>
    <row r="740" spans="2:28" x14ac:dyDescent="0.2">
      <c r="B740" s="43">
        <v>4</v>
      </c>
      <c r="C740" s="83">
        <f t="shared" ca="1" si="58"/>
        <v>0</v>
      </c>
      <c r="G740"/>
      <c r="H740"/>
      <c r="I740"/>
      <c r="J740"/>
      <c r="K740"/>
      <c r="L740"/>
      <c r="M740"/>
      <c r="N740"/>
      <c r="O740"/>
      <c r="T740"/>
      <c r="U740"/>
      <c r="V740"/>
      <c r="W740"/>
      <c r="AB740"/>
    </row>
    <row r="741" spans="2:28" x14ac:dyDescent="0.2">
      <c r="B741" s="43">
        <v>5</v>
      </c>
      <c r="C741" s="83">
        <f t="shared" ca="1" si="58"/>
        <v>0</v>
      </c>
      <c r="G741"/>
      <c r="H741"/>
      <c r="I741"/>
      <c r="J741"/>
      <c r="K741"/>
      <c r="L741"/>
      <c r="M741"/>
      <c r="N741"/>
      <c r="O741"/>
      <c r="T741"/>
      <c r="U741"/>
      <c r="V741"/>
      <c r="W741"/>
      <c r="AB741"/>
    </row>
    <row r="742" spans="2:28" x14ac:dyDescent="0.2">
      <c r="B742" s="43">
        <v>6</v>
      </c>
      <c r="C742" s="83">
        <f t="shared" ca="1" si="58"/>
        <v>0</v>
      </c>
      <c r="G742"/>
      <c r="H742"/>
      <c r="I742"/>
      <c r="J742"/>
      <c r="K742"/>
      <c r="L742"/>
      <c r="M742"/>
      <c r="N742"/>
      <c r="O742"/>
      <c r="T742"/>
      <c r="U742"/>
      <c r="V742"/>
      <c r="W742"/>
      <c r="AB742"/>
    </row>
    <row r="743" spans="2:28" x14ac:dyDescent="0.2">
      <c r="B743" s="43">
        <v>7</v>
      </c>
      <c r="C743" s="83">
        <f t="shared" ca="1" si="58"/>
        <v>0</v>
      </c>
      <c r="G743"/>
      <c r="H743"/>
      <c r="I743"/>
      <c r="J743"/>
      <c r="K743"/>
      <c r="L743"/>
      <c r="M743"/>
      <c r="N743"/>
      <c r="O743"/>
      <c r="T743"/>
      <c r="V743"/>
      <c r="W743"/>
      <c r="AB743"/>
    </row>
    <row r="744" spans="2:28" x14ac:dyDescent="0.2">
      <c r="B744" s="43">
        <v>8</v>
      </c>
      <c r="C744" s="83">
        <f t="shared" ca="1" si="58"/>
        <v>0</v>
      </c>
      <c r="G744"/>
      <c r="H744"/>
      <c r="I744"/>
      <c r="J744"/>
      <c r="K744"/>
      <c r="L744"/>
      <c r="M744"/>
      <c r="N744"/>
      <c r="O744"/>
      <c r="T744"/>
      <c r="U744"/>
      <c r="V744"/>
      <c r="W744"/>
      <c r="AB744"/>
    </row>
    <row r="745" spans="2:28" x14ac:dyDescent="0.2">
      <c r="B745" s="43">
        <v>9</v>
      </c>
      <c r="C745" s="83">
        <f t="shared" ca="1" si="58"/>
        <v>0</v>
      </c>
      <c r="G745"/>
      <c r="H745"/>
      <c r="I745"/>
      <c r="J745"/>
      <c r="K745"/>
      <c r="L745"/>
      <c r="M745"/>
      <c r="N745"/>
      <c r="O745"/>
      <c r="T745"/>
      <c r="U745"/>
      <c r="V745"/>
      <c r="W745"/>
      <c r="AB745"/>
    </row>
    <row r="746" spans="2:28" x14ac:dyDescent="0.2">
      <c r="B746" s="43">
        <v>10</v>
      </c>
      <c r="C746" s="83">
        <f t="shared" ca="1" si="58"/>
        <v>0</v>
      </c>
      <c r="G746"/>
      <c r="H746"/>
      <c r="I746"/>
      <c r="J746"/>
      <c r="K746"/>
      <c r="L746"/>
      <c r="M746"/>
      <c r="N746"/>
      <c r="O746"/>
      <c r="T746"/>
      <c r="U746"/>
      <c r="V746"/>
      <c r="W746"/>
      <c r="AB746"/>
    </row>
    <row r="747" spans="2:28" x14ac:dyDescent="0.2">
      <c r="B747" s="43">
        <v>11</v>
      </c>
      <c r="C747" s="83">
        <f t="shared" ca="1" si="58"/>
        <v>0</v>
      </c>
      <c r="G747"/>
      <c r="H747"/>
      <c r="I747"/>
      <c r="J747"/>
      <c r="K747"/>
      <c r="L747"/>
      <c r="M747"/>
      <c r="N747"/>
      <c r="O747"/>
      <c r="T747"/>
      <c r="U747"/>
      <c r="V747"/>
      <c r="W747"/>
      <c r="AB747"/>
    </row>
    <row r="748" spans="2:28" x14ac:dyDescent="0.2">
      <c r="B748" s="43">
        <v>12</v>
      </c>
      <c r="C748" s="83">
        <f t="shared" ca="1" si="58"/>
        <v>0</v>
      </c>
      <c r="G748"/>
      <c r="H748"/>
      <c r="I748"/>
      <c r="J748"/>
      <c r="K748"/>
      <c r="L748"/>
      <c r="M748"/>
      <c r="N748"/>
      <c r="O748"/>
      <c r="T748"/>
      <c r="U748"/>
      <c r="V748"/>
      <c r="W748"/>
      <c r="AB748"/>
    </row>
    <row r="749" spans="2:28" x14ac:dyDescent="0.2">
      <c r="B749" s="43">
        <v>13</v>
      </c>
      <c r="C749" s="83">
        <f t="shared" ca="1" si="58"/>
        <v>0</v>
      </c>
      <c r="G749"/>
      <c r="H749"/>
      <c r="I749"/>
      <c r="J749"/>
      <c r="K749"/>
      <c r="L749"/>
      <c r="M749"/>
      <c r="N749"/>
      <c r="O749"/>
      <c r="T749"/>
      <c r="U749"/>
      <c r="V749"/>
      <c r="W749"/>
      <c r="AB749"/>
    </row>
    <row r="750" spans="2:28" x14ac:dyDescent="0.2">
      <c r="B750" s="43">
        <v>14</v>
      </c>
      <c r="C750" s="83">
        <f t="shared" ca="1" si="58"/>
        <v>0</v>
      </c>
      <c r="G750"/>
      <c r="H750"/>
      <c r="I750"/>
      <c r="J750"/>
      <c r="K750"/>
      <c r="L750"/>
      <c r="M750"/>
      <c r="N750"/>
      <c r="O750"/>
      <c r="T750"/>
      <c r="U750"/>
      <c r="V750"/>
      <c r="W750"/>
      <c r="AB750"/>
    </row>
    <row r="751" spans="2:28" x14ac:dyDescent="0.2">
      <c r="B751" s="43">
        <v>15</v>
      </c>
      <c r="C751" s="83">
        <f t="shared" ca="1" si="58"/>
        <v>0</v>
      </c>
      <c r="G751"/>
      <c r="H751"/>
      <c r="I751"/>
      <c r="J751"/>
      <c r="K751"/>
      <c r="L751"/>
      <c r="M751"/>
      <c r="N751"/>
      <c r="O751"/>
      <c r="T751"/>
      <c r="U751"/>
      <c r="V751"/>
      <c r="W751"/>
      <c r="AB751"/>
    </row>
    <row r="752" spans="2:28" x14ac:dyDescent="0.2">
      <c r="B752" s="43">
        <v>16</v>
      </c>
      <c r="C752" s="83">
        <f t="shared" ca="1" si="58"/>
        <v>0</v>
      </c>
      <c r="G752"/>
      <c r="H752"/>
      <c r="I752"/>
      <c r="J752"/>
      <c r="K752"/>
      <c r="L752"/>
      <c r="M752"/>
      <c r="N752"/>
      <c r="O752"/>
      <c r="T752"/>
      <c r="U752"/>
      <c r="V752"/>
      <c r="W752"/>
      <c r="AB752"/>
    </row>
    <row r="753" spans="2:28" x14ac:dyDescent="0.2">
      <c r="B753" s="43">
        <v>17</v>
      </c>
      <c r="C753" s="83">
        <f t="shared" ca="1" si="58"/>
        <v>0</v>
      </c>
      <c r="G753"/>
      <c r="H753"/>
      <c r="I753"/>
      <c r="J753"/>
      <c r="K753"/>
      <c r="L753"/>
      <c r="M753"/>
      <c r="N753"/>
      <c r="O753"/>
      <c r="T753"/>
      <c r="U753"/>
      <c r="V753"/>
      <c r="W753"/>
      <c r="AB753"/>
    </row>
    <row r="754" spans="2:28" x14ac:dyDescent="0.2">
      <c r="B754" s="43">
        <v>18</v>
      </c>
      <c r="C754" s="83">
        <f t="shared" ca="1" si="58"/>
        <v>0</v>
      </c>
      <c r="G754"/>
      <c r="H754"/>
      <c r="I754"/>
      <c r="J754"/>
      <c r="K754"/>
      <c r="L754"/>
      <c r="M754"/>
      <c r="N754"/>
      <c r="O754"/>
      <c r="T754"/>
      <c r="U754"/>
      <c r="V754"/>
      <c r="W754"/>
      <c r="AB754"/>
    </row>
    <row r="755" spans="2:28" x14ac:dyDescent="0.2">
      <c r="B755" s="43">
        <v>19</v>
      </c>
      <c r="C755" s="83">
        <f t="shared" ca="1" si="58"/>
        <v>0</v>
      </c>
      <c r="G755"/>
      <c r="H755"/>
      <c r="I755"/>
      <c r="J755"/>
      <c r="K755"/>
      <c r="L755"/>
      <c r="M755"/>
      <c r="N755"/>
      <c r="O755"/>
      <c r="T755"/>
      <c r="U755"/>
      <c r="V755"/>
      <c r="W755"/>
      <c r="AB755"/>
    </row>
    <row r="756" spans="2:28" x14ac:dyDescent="0.2">
      <c r="B756" s="43">
        <v>20</v>
      </c>
      <c r="C756" s="83">
        <f t="shared" ca="1" si="58"/>
        <v>0</v>
      </c>
      <c r="G756"/>
      <c r="H756"/>
      <c r="I756"/>
      <c r="J756"/>
      <c r="K756"/>
      <c r="L756"/>
      <c r="M756"/>
      <c r="N756"/>
      <c r="O756"/>
      <c r="T756"/>
      <c r="U756"/>
      <c r="V756"/>
      <c r="W756"/>
      <c r="AB756"/>
    </row>
    <row r="757" spans="2:28" x14ac:dyDescent="0.2">
      <c r="B757" s="43">
        <v>21</v>
      </c>
      <c r="C757" s="83">
        <f t="shared" ca="1" si="58"/>
        <v>0</v>
      </c>
      <c r="G757"/>
      <c r="H757"/>
      <c r="I757"/>
      <c r="J757"/>
      <c r="K757"/>
      <c r="L757"/>
      <c r="M757"/>
      <c r="N757"/>
      <c r="O757"/>
      <c r="T757"/>
      <c r="U757"/>
      <c r="V757"/>
      <c r="W757"/>
      <c r="AB757"/>
    </row>
    <row r="758" spans="2:28" x14ac:dyDescent="0.2">
      <c r="B758" s="43">
        <v>22</v>
      </c>
      <c r="C758" s="83">
        <f t="shared" ca="1" si="58"/>
        <v>0</v>
      </c>
      <c r="G758"/>
      <c r="H758"/>
      <c r="I758"/>
      <c r="J758"/>
      <c r="K758"/>
      <c r="L758"/>
      <c r="M758"/>
      <c r="N758"/>
      <c r="O758"/>
      <c r="T758"/>
      <c r="U758"/>
      <c r="V758"/>
      <c r="W758"/>
      <c r="AB758"/>
    </row>
    <row r="759" spans="2:28" x14ac:dyDescent="0.2">
      <c r="B759" s="43">
        <v>23</v>
      </c>
      <c r="C759" s="83">
        <f t="shared" ca="1" si="58"/>
        <v>0</v>
      </c>
      <c r="G759"/>
      <c r="H759"/>
      <c r="I759"/>
      <c r="J759"/>
      <c r="K759"/>
      <c r="L759"/>
      <c r="M759"/>
      <c r="N759"/>
      <c r="O759"/>
      <c r="T759"/>
      <c r="U759"/>
      <c r="V759"/>
      <c r="W759"/>
      <c r="AB759"/>
    </row>
    <row r="760" spans="2:28" x14ac:dyDescent="0.2">
      <c r="B760" s="43">
        <v>24</v>
      </c>
      <c r="C760" s="83">
        <f t="shared" ca="1" si="58"/>
        <v>0</v>
      </c>
      <c r="G760"/>
      <c r="H760"/>
      <c r="I760"/>
      <c r="J760"/>
      <c r="K760"/>
      <c r="L760"/>
      <c r="M760"/>
      <c r="N760"/>
      <c r="O760"/>
      <c r="T760"/>
      <c r="U760"/>
      <c r="V760"/>
      <c r="W760"/>
      <c r="AB760"/>
    </row>
    <row r="763" spans="2:28" x14ac:dyDescent="0.2">
      <c r="B763" s="48" t="s">
        <v>38</v>
      </c>
      <c r="C763" s="1" t="s">
        <v>41</v>
      </c>
      <c r="G763" s="69"/>
      <c r="H763" s="69"/>
      <c r="I763" s="69"/>
      <c r="J763" s="69"/>
      <c r="K763" s="69"/>
      <c r="L763" s="69"/>
      <c r="M763" s="69"/>
      <c r="N763" s="69"/>
      <c r="O763" s="69"/>
      <c r="P763" s="69"/>
      <c r="Q763" s="69"/>
      <c r="R763" s="69"/>
      <c r="S763" s="69"/>
      <c r="T763" s="69"/>
      <c r="U763" s="69"/>
      <c r="V763" s="69"/>
      <c r="W763" s="69"/>
      <c r="X763" s="69"/>
    </row>
    <row r="764" spans="2:28" x14ac:dyDescent="0.2">
      <c r="B764" s="43">
        <v>1</v>
      </c>
      <c r="C764" s="116">
        <f ca="1">OFFSET($F$763,$B764,$E$4)</f>
        <v>0</v>
      </c>
      <c r="G764"/>
      <c r="H764"/>
      <c r="I764"/>
      <c r="J764"/>
      <c r="K764"/>
      <c r="L764"/>
      <c r="M764"/>
      <c r="N764"/>
      <c r="O764"/>
      <c r="T764"/>
      <c r="U764"/>
      <c r="V764"/>
      <c r="W764"/>
    </row>
    <row r="765" spans="2:28" x14ac:dyDescent="0.2">
      <c r="B765" s="43">
        <v>2</v>
      </c>
      <c r="C765" s="116">
        <f t="shared" ref="C765:C787" ca="1" si="59">OFFSET($F$763,$B765,$E$4)</f>
        <v>0</v>
      </c>
      <c r="G765"/>
      <c r="H765"/>
      <c r="I765"/>
      <c r="J765"/>
      <c r="K765"/>
      <c r="L765"/>
      <c r="M765"/>
      <c r="N765"/>
      <c r="O765"/>
      <c r="T765"/>
      <c r="U765"/>
      <c r="V765"/>
      <c r="W765"/>
    </row>
    <row r="766" spans="2:28" x14ac:dyDescent="0.2">
      <c r="B766" s="43">
        <v>3</v>
      </c>
      <c r="C766" s="116">
        <f t="shared" ca="1" si="59"/>
        <v>0</v>
      </c>
      <c r="G766"/>
      <c r="H766"/>
      <c r="I766"/>
      <c r="J766"/>
      <c r="K766"/>
      <c r="L766"/>
      <c r="M766"/>
      <c r="N766"/>
      <c r="O766"/>
      <c r="T766"/>
      <c r="U766"/>
      <c r="V766"/>
      <c r="W766"/>
    </row>
    <row r="767" spans="2:28" x14ac:dyDescent="0.2">
      <c r="B767" s="43">
        <v>4</v>
      </c>
      <c r="C767" s="116">
        <f t="shared" ca="1" si="59"/>
        <v>0</v>
      </c>
      <c r="G767"/>
      <c r="H767"/>
      <c r="I767"/>
      <c r="J767"/>
      <c r="K767"/>
      <c r="L767"/>
      <c r="M767"/>
      <c r="N767"/>
      <c r="O767"/>
      <c r="T767"/>
      <c r="U767"/>
      <c r="V767"/>
      <c r="W767"/>
    </row>
    <row r="768" spans="2:28" x14ac:dyDescent="0.2">
      <c r="B768" s="43">
        <v>5</v>
      </c>
      <c r="C768" s="116">
        <f t="shared" ca="1" si="59"/>
        <v>0</v>
      </c>
      <c r="G768"/>
      <c r="H768"/>
      <c r="I768"/>
      <c r="J768"/>
      <c r="K768"/>
      <c r="L768"/>
      <c r="M768"/>
      <c r="N768"/>
      <c r="O768"/>
      <c r="T768"/>
      <c r="U768"/>
      <c r="V768"/>
      <c r="W768"/>
    </row>
    <row r="769" spans="2:23" x14ac:dyDescent="0.2">
      <c r="B769" s="43">
        <v>6</v>
      </c>
      <c r="C769" s="116">
        <f t="shared" ca="1" si="59"/>
        <v>0</v>
      </c>
      <c r="G769"/>
      <c r="H769"/>
      <c r="I769"/>
      <c r="J769"/>
      <c r="K769"/>
      <c r="L769"/>
      <c r="M769"/>
      <c r="N769"/>
      <c r="O769"/>
      <c r="T769"/>
      <c r="U769"/>
      <c r="V769"/>
      <c r="W769"/>
    </row>
    <row r="770" spans="2:23" x14ac:dyDescent="0.2">
      <c r="B770" s="43">
        <v>7</v>
      </c>
      <c r="C770" s="116">
        <f t="shared" ca="1" si="59"/>
        <v>0</v>
      </c>
      <c r="G770"/>
      <c r="H770"/>
      <c r="I770"/>
      <c r="J770"/>
      <c r="K770"/>
      <c r="L770"/>
      <c r="M770"/>
      <c r="N770"/>
      <c r="O770"/>
      <c r="T770"/>
      <c r="V770"/>
      <c r="W770"/>
    </row>
    <row r="771" spans="2:23" x14ac:dyDescent="0.2">
      <c r="B771" s="43">
        <v>8</v>
      </c>
      <c r="C771" s="116">
        <f t="shared" ca="1" si="59"/>
        <v>0</v>
      </c>
      <c r="G771"/>
      <c r="H771"/>
      <c r="I771"/>
      <c r="J771"/>
      <c r="K771"/>
      <c r="L771"/>
      <c r="M771"/>
      <c r="N771"/>
      <c r="O771"/>
      <c r="T771"/>
      <c r="U771"/>
      <c r="V771"/>
      <c r="W771"/>
    </row>
    <row r="772" spans="2:23" x14ac:dyDescent="0.2">
      <c r="B772" s="43">
        <v>9</v>
      </c>
      <c r="C772" s="116">
        <f t="shared" ca="1" si="59"/>
        <v>0</v>
      </c>
      <c r="G772"/>
      <c r="H772"/>
      <c r="I772"/>
      <c r="J772"/>
      <c r="K772"/>
      <c r="L772"/>
      <c r="M772"/>
      <c r="N772"/>
      <c r="O772"/>
      <c r="T772"/>
      <c r="U772"/>
      <c r="V772"/>
      <c r="W772"/>
    </row>
    <row r="773" spans="2:23" x14ac:dyDescent="0.2">
      <c r="B773" s="43">
        <v>10</v>
      </c>
      <c r="C773" s="116">
        <f t="shared" ca="1" si="59"/>
        <v>0</v>
      </c>
      <c r="G773"/>
      <c r="H773"/>
      <c r="I773"/>
      <c r="J773"/>
      <c r="K773"/>
      <c r="L773"/>
      <c r="M773"/>
      <c r="N773"/>
      <c r="O773"/>
      <c r="T773"/>
      <c r="U773"/>
      <c r="V773"/>
      <c r="W773"/>
    </row>
    <row r="774" spans="2:23" x14ac:dyDescent="0.2">
      <c r="B774" s="43">
        <v>11</v>
      </c>
      <c r="C774" s="116">
        <f t="shared" ca="1" si="59"/>
        <v>0</v>
      </c>
      <c r="G774"/>
      <c r="H774"/>
      <c r="I774"/>
      <c r="J774"/>
      <c r="K774"/>
      <c r="L774"/>
      <c r="M774"/>
      <c r="N774"/>
      <c r="O774"/>
      <c r="T774"/>
      <c r="U774"/>
      <c r="V774"/>
      <c r="W774"/>
    </row>
    <row r="775" spans="2:23" x14ac:dyDescent="0.2">
      <c r="B775" s="43">
        <v>12</v>
      </c>
      <c r="C775" s="116">
        <f t="shared" ca="1" si="59"/>
        <v>0</v>
      </c>
      <c r="G775"/>
      <c r="H775"/>
      <c r="I775"/>
      <c r="J775"/>
      <c r="K775"/>
      <c r="L775"/>
      <c r="M775"/>
      <c r="N775"/>
      <c r="O775"/>
      <c r="T775"/>
      <c r="U775"/>
      <c r="V775"/>
      <c r="W775"/>
    </row>
    <row r="776" spans="2:23" x14ac:dyDescent="0.2">
      <c r="B776" s="43">
        <v>13</v>
      </c>
      <c r="C776" s="116">
        <f t="shared" ca="1" si="59"/>
        <v>0</v>
      </c>
      <c r="G776"/>
      <c r="H776"/>
      <c r="I776"/>
      <c r="J776"/>
      <c r="K776"/>
      <c r="L776"/>
      <c r="M776"/>
      <c r="N776"/>
      <c r="O776"/>
      <c r="T776"/>
      <c r="U776"/>
      <c r="V776"/>
      <c r="W776"/>
    </row>
    <row r="777" spans="2:23" x14ac:dyDescent="0.2">
      <c r="B777" s="43">
        <v>14</v>
      </c>
      <c r="C777" s="116">
        <f t="shared" ca="1" si="59"/>
        <v>0</v>
      </c>
      <c r="G777"/>
      <c r="H777"/>
      <c r="I777"/>
      <c r="J777"/>
      <c r="K777"/>
      <c r="L777"/>
      <c r="M777"/>
      <c r="N777"/>
      <c r="O777"/>
      <c r="T777"/>
      <c r="U777"/>
      <c r="V777"/>
      <c r="W777"/>
    </row>
    <row r="778" spans="2:23" x14ac:dyDescent="0.2">
      <c r="B778" s="43">
        <v>15</v>
      </c>
      <c r="C778" s="116">
        <f t="shared" ca="1" si="59"/>
        <v>0</v>
      </c>
      <c r="G778"/>
      <c r="H778"/>
      <c r="I778"/>
      <c r="J778"/>
      <c r="K778"/>
      <c r="L778"/>
      <c r="M778"/>
      <c r="N778"/>
      <c r="O778"/>
      <c r="T778"/>
      <c r="U778"/>
      <c r="V778"/>
      <c r="W778"/>
    </row>
    <row r="779" spans="2:23" x14ac:dyDescent="0.2">
      <c r="B779" s="43">
        <v>16</v>
      </c>
      <c r="C779" s="116">
        <f t="shared" ca="1" si="59"/>
        <v>0</v>
      </c>
      <c r="G779"/>
      <c r="H779"/>
      <c r="I779"/>
      <c r="J779"/>
      <c r="K779"/>
      <c r="L779"/>
      <c r="M779"/>
      <c r="N779"/>
      <c r="O779"/>
      <c r="T779"/>
      <c r="U779"/>
      <c r="V779"/>
      <c r="W779"/>
    </row>
    <row r="780" spans="2:23" x14ac:dyDescent="0.2">
      <c r="B780" s="43">
        <v>17</v>
      </c>
      <c r="C780" s="116">
        <f t="shared" ca="1" si="59"/>
        <v>0</v>
      </c>
      <c r="G780"/>
      <c r="H780"/>
      <c r="I780"/>
      <c r="J780"/>
      <c r="K780"/>
      <c r="L780"/>
      <c r="M780"/>
      <c r="N780"/>
      <c r="O780"/>
      <c r="T780"/>
      <c r="U780"/>
      <c r="V780"/>
      <c r="W780"/>
    </row>
    <row r="781" spans="2:23" x14ac:dyDescent="0.2">
      <c r="B781" s="43">
        <v>18</v>
      </c>
      <c r="C781" s="116">
        <f t="shared" ca="1" si="59"/>
        <v>0</v>
      </c>
      <c r="G781"/>
      <c r="H781"/>
      <c r="I781"/>
      <c r="J781"/>
      <c r="K781"/>
      <c r="L781"/>
      <c r="M781"/>
      <c r="N781"/>
      <c r="O781"/>
      <c r="T781"/>
      <c r="U781"/>
      <c r="V781"/>
      <c r="W781"/>
    </row>
    <row r="782" spans="2:23" x14ac:dyDescent="0.2">
      <c r="B782" s="43">
        <v>19</v>
      </c>
      <c r="C782" s="116">
        <f t="shared" ca="1" si="59"/>
        <v>0</v>
      </c>
      <c r="G782"/>
      <c r="H782"/>
      <c r="I782"/>
      <c r="J782"/>
      <c r="K782"/>
      <c r="L782"/>
      <c r="M782"/>
      <c r="N782"/>
      <c r="O782"/>
      <c r="T782"/>
      <c r="U782"/>
      <c r="V782"/>
      <c r="W782"/>
    </row>
    <row r="783" spans="2:23" x14ac:dyDescent="0.2">
      <c r="B783" s="43">
        <v>20</v>
      </c>
      <c r="C783" s="116">
        <f t="shared" ca="1" si="59"/>
        <v>0</v>
      </c>
      <c r="G783"/>
      <c r="H783"/>
      <c r="I783"/>
      <c r="J783"/>
      <c r="K783"/>
      <c r="L783"/>
      <c r="M783"/>
      <c r="N783"/>
      <c r="O783"/>
      <c r="T783"/>
      <c r="U783"/>
      <c r="V783"/>
      <c r="W783"/>
    </row>
    <row r="784" spans="2:23" x14ac:dyDescent="0.2">
      <c r="B784" s="43">
        <v>21</v>
      </c>
      <c r="C784" s="116">
        <f t="shared" ca="1" si="59"/>
        <v>0</v>
      </c>
      <c r="G784"/>
      <c r="H784"/>
      <c r="I784"/>
      <c r="J784"/>
      <c r="K784"/>
      <c r="L784"/>
      <c r="M784"/>
      <c r="N784"/>
      <c r="O784"/>
      <c r="T784"/>
      <c r="U784"/>
      <c r="V784"/>
      <c r="W784"/>
    </row>
    <row r="785" spans="2:33" x14ac:dyDescent="0.2">
      <c r="B785" s="43">
        <v>22</v>
      </c>
      <c r="C785" s="116">
        <f t="shared" ca="1" si="59"/>
        <v>0</v>
      </c>
      <c r="G785"/>
      <c r="H785"/>
      <c r="I785"/>
      <c r="J785"/>
      <c r="K785"/>
      <c r="L785"/>
      <c r="M785"/>
      <c r="N785"/>
      <c r="O785"/>
      <c r="T785"/>
      <c r="U785"/>
      <c r="V785"/>
      <c r="W785"/>
    </row>
    <row r="786" spans="2:33" x14ac:dyDescent="0.2">
      <c r="B786" s="43">
        <v>23</v>
      </c>
      <c r="C786" s="116">
        <f t="shared" ca="1" si="59"/>
        <v>0</v>
      </c>
      <c r="G786"/>
      <c r="H786"/>
      <c r="I786"/>
      <c r="J786"/>
      <c r="K786"/>
      <c r="L786"/>
      <c r="M786"/>
      <c r="N786"/>
      <c r="O786"/>
      <c r="T786"/>
      <c r="U786"/>
      <c r="V786"/>
      <c r="W786"/>
    </row>
    <row r="787" spans="2:33" x14ac:dyDescent="0.2">
      <c r="B787" s="43">
        <v>24</v>
      </c>
      <c r="C787" s="116">
        <f t="shared" ca="1" si="59"/>
        <v>0</v>
      </c>
      <c r="G787"/>
      <c r="H787"/>
      <c r="I787"/>
      <c r="J787"/>
      <c r="K787"/>
      <c r="L787"/>
      <c r="M787"/>
      <c r="N787"/>
      <c r="O787"/>
      <c r="T787"/>
      <c r="U787"/>
      <c r="V787"/>
      <c r="W787"/>
    </row>
    <row r="788" spans="2:33" x14ac:dyDescent="0.2">
      <c r="B788" s="43" t="s">
        <v>196</v>
      </c>
    </row>
    <row r="789" spans="2:33" x14ac:dyDescent="0.2">
      <c r="B789" s="48" t="s">
        <v>193</v>
      </c>
      <c r="C789" s="1"/>
      <c r="G789" s="69"/>
      <c r="H789" s="69"/>
      <c r="I789" s="69"/>
      <c r="J789" s="69"/>
      <c r="K789" s="69"/>
      <c r="L789" s="69"/>
      <c r="M789" s="69"/>
      <c r="N789" s="69"/>
      <c r="O789" s="69"/>
      <c r="P789" s="69"/>
      <c r="Q789" s="69"/>
      <c r="R789" s="69"/>
      <c r="S789" s="69"/>
      <c r="T789" s="69"/>
      <c r="U789" s="69"/>
      <c r="V789" s="69"/>
      <c r="W789" s="69"/>
    </row>
    <row r="790" spans="2:33" x14ac:dyDescent="0.2">
      <c r="B790" s="43">
        <v>1</v>
      </c>
      <c r="C790" s="83">
        <f ca="1">OFFSET($F$789,$B790,$E$4)</f>
        <v>0</v>
      </c>
      <c r="D790" s="84">
        <f ca="1">IF(C7&gt;0,C790/C7,0)</f>
        <v>0</v>
      </c>
      <c r="G790">
        <v>10</v>
      </c>
      <c r="H790">
        <v>5</v>
      </c>
      <c r="I790">
        <v>7</v>
      </c>
      <c r="J790">
        <v>3</v>
      </c>
      <c r="K790">
        <v>1</v>
      </c>
      <c r="L790">
        <v>4</v>
      </c>
      <c r="M790">
        <v>3</v>
      </c>
      <c r="N790">
        <v>3</v>
      </c>
      <c r="O790">
        <v>3</v>
      </c>
      <c r="P790" s="1">
        <v>3</v>
      </c>
      <c r="Q790" s="1">
        <v>1</v>
      </c>
      <c r="R790" s="1">
        <v>1</v>
      </c>
      <c r="S790" s="1">
        <v>6</v>
      </c>
      <c r="T790">
        <v>5</v>
      </c>
      <c r="U790">
        <v>0</v>
      </c>
      <c r="V790">
        <v>3</v>
      </c>
      <c r="W790">
        <v>0</v>
      </c>
      <c r="X790" s="1">
        <v>2</v>
      </c>
      <c r="Y790" s="1">
        <v>4</v>
      </c>
      <c r="Z790" s="1">
        <v>3</v>
      </c>
      <c r="AA790" s="1">
        <v>0</v>
      </c>
      <c r="AB790" s="1">
        <v>1</v>
      </c>
      <c r="AC790" s="1">
        <v>1</v>
      </c>
      <c r="AD790" s="1">
        <v>0</v>
      </c>
      <c r="AE790" s="1">
        <v>2</v>
      </c>
      <c r="AF790" s="1">
        <v>0</v>
      </c>
      <c r="AG790" s="1">
        <v>0</v>
      </c>
    </row>
    <row r="791" spans="2:33" x14ac:dyDescent="0.2">
      <c r="B791" s="43">
        <v>2</v>
      </c>
      <c r="C791" s="83">
        <f t="shared" ref="C791:C813" ca="1" si="60">OFFSET($F$789,$B791,$E$4)</f>
        <v>0</v>
      </c>
      <c r="D791" s="84">
        <f t="shared" ref="D791:D814" ca="1" si="61">IF(C8&gt;0,C791/C8,0)</f>
        <v>0</v>
      </c>
      <c r="G791">
        <v>0</v>
      </c>
      <c r="H791">
        <v>0</v>
      </c>
      <c r="I791">
        <v>0</v>
      </c>
      <c r="J791">
        <v>2</v>
      </c>
      <c r="K791">
        <v>1</v>
      </c>
      <c r="L791">
        <v>1</v>
      </c>
      <c r="M791">
        <v>0</v>
      </c>
      <c r="N791">
        <v>0</v>
      </c>
      <c r="O791">
        <v>1</v>
      </c>
      <c r="P791" s="1">
        <v>0</v>
      </c>
      <c r="Q791" s="1">
        <v>0</v>
      </c>
      <c r="R791" s="1">
        <v>1</v>
      </c>
      <c r="S791" s="1">
        <v>1</v>
      </c>
      <c r="T791">
        <v>1</v>
      </c>
      <c r="U791">
        <v>0</v>
      </c>
      <c r="V791">
        <v>1</v>
      </c>
      <c r="W791">
        <v>0</v>
      </c>
      <c r="X791" s="1">
        <v>0</v>
      </c>
      <c r="Y791" s="1">
        <v>0</v>
      </c>
      <c r="Z791" s="1">
        <v>0</v>
      </c>
      <c r="AA791" s="1">
        <v>1</v>
      </c>
      <c r="AB791" s="1">
        <v>1</v>
      </c>
      <c r="AC791" s="1">
        <v>0</v>
      </c>
      <c r="AD791" s="1">
        <v>0</v>
      </c>
      <c r="AE791" s="1">
        <v>0</v>
      </c>
      <c r="AF791" s="1">
        <v>0</v>
      </c>
      <c r="AG791" s="1">
        <v>0</v>
      </c>
    </row>
    <row r="792" spans="2:33" x14ac:dyDescent="0.2">
      <c r="B792" s="43">
        <v>3</v>
      </c>
      <c r="C792" s="83">
        <f t="shared" ca="1" si="60"/>
        <v>0</v>
      </c>
      <c r="D792" s="84">
        <f t="shared" ca="1" si="61"/>
        <v>0</v>
      </c>
      <c r="G792">
        <v>1</v>
      </c>
      <c r="H792">
        <v>1</v>
      </c>
      <c r="I792">
        <v>2</v>
      </c>
      <c r="J792">
        <v>0</v>
      </c>
      <c r="K792">
        <v>1</v>
      </c>
      <c r="L792">
        <v>1</v>
      </c>
      <c r="M792">
        <v>0</v>
      </c>
      <c r="N792">
        <v>0</v>
      </c>
      <c r="O792">
        <v>2</v>
      </c>
      <c r="P792" s="1">
        <v>0</v>
      </c>
      <c r="Q792" s="1">
        <v>1</v>
      </c>
      <c r="R792" s="1">
        <v>1</v>
      </c>
      <c r="S792" s="1">
        <v>0</v>
      </c>
      <c r="T792">
        <v>1</v>
      </c>
      <c r="U792">
        <v>0</v>
      </c>
      <c r="V792">
        <v>1</v>
      </c>
      <c r="W792">
        <v>1</v>
      </c>
      <c r="X792" s="1">
        <v>1</v>
      </c>
      <c r="Y792" s="1">
        <v>0</v>
      </c>
      <c r="Z792" s="1">
        <v>0</v>
      </c>
      <c r="AA792" s="1">
        <v>1</v>
      </c>
      <c r="AB792" s="1">
        <v>0</v>
      </c>
      <c r="AC792" s="1">
        <v>0</v>
      </c>
      <c r="AD792" s="1">
        <v>0</v>
      </c>
      <c r="AE792" s="1">
        <v>1</v>
      </c>
      <c r="AF792" s="1">
        <v>0</v>
      </c>
      <c r="AG792" s="1">
        <v>0</v>
      </c>
    </row>
    <row r="793" spans="2:33" x14ac:dyDescent="0.2">
      <c r="B793" s="43">
        <v>4</v>
      </c>
      <c r="C793" s="83">
        <f t="shared" ca="1" si="60"/>
        <v>0</v>
      </c>
      <c r="D793" s="84">
        <f t="shared" ca="1" si="61"/>
        <v>0</v>
      </c>
      <c r="G793">
        <v>0</v>
      </c>
      <c r="H793">
        <v>2</v>
      </c>
      <c r="I793">
        <v>0</v>
      </c>
      <c r="J793">
        <v>0</v>
      </c>
      <c r="K793">
        <v>1</v>
      </c>
      <c r="L793">
        <v>0</v>
      </c>
      <c r="M793">
        <v>1</v>
      </c>
      <c r="N793">
        <v>0</v>
      </c>
      <c r="O793">
        <v>0</v>
      </c>
      <c r="P793" s="1">
        <v>2</v>
      </c>
      <c r="Q793" s="1">
        <v>0</v>
      </c>
      <c r="R793" s="1">
        <v>0</v>
      </c>
      <c r="S793" s="1">
        <v>1</v>
      </c>
      <c r="T793">
        <v>0</v>
      </c>
      <c r="U793">
        <v>1</v>
      </c>
      <c r="V793">
        <v>0</v>
      </c>
      <c r="W793">
        <v>1</v>
      </c>
      <c r="X793" s="1">
        <v>1</v>
      </c>
      <c r="Y793" s="1">
        <v>0</v>
      </c>
      <c r="Z793" s="1">
        <v>0</v>
      </c>
      <c r="AA793" s="1">
        <v>0</v>
      </c>
      <c r="AB793" s="1">
        <v>0</v>
      </c>
      <c r="AC793" s="1">
        <v>0</v>
      </c>
      <c r="AD793" s="1">
        <v>0</v>
      </c>
      <c r="AE793" s="1">
        <v>0</v>
      </c>
      <c r="AF793" s="1">
        <v>0</v>
      </c>
      <c r="AG793" s="1">
        <v>0</v>
      </c>
    </row>
    <row r="794" spans="2:33" x14ac:dyDescent="0.2">
      <c r="B794" s="43">
        <v>5</v>
      </c>
      <c r="C794" s="83">
        <f t="shared" ca="1" si="60"/>
        <v>0</v>
      </c>
      <c r="D794" s="84">
        <f t="shared" ca="1" si="61"/>
        <v>0</v>
      </c>
      <c r="G794">
        <v>3</v>
      </c>
      <c r="H794">
        <v>5</v>
      </c>
      <c r="I794">
        <v>6</v>
      </c>
      <c r="J794">
        <v>6</v>
      </c>
      <c r="K794">
        <v>13</v>
      </c>
      <c r="L794">
        <v>7</v>
      </c>
      <c r="M794">
        <v>6</v>
      </c>
      <c r="N794">
        <v>11</v>
      </c>
      <c r="O794">
        <v>4</v>
      </c>
      <c r="P794" s="1">
        <v>8</v>
      </c>
      <c r="Q794" s="1">
        <v>7</v>
      </c>
      <c r="R794" s="1">
        <v>4</v>
      </c>
      <c r="S794" s="1">
        <v>6</v>
      </c>
      <c r="T794">
        <v>3</v>
      </c>
      <c r="U794">
        <v>0</v>
      </c>
      <c r="V794">
        <v>3</v>
      </c>
      <c r="W794">
        <v>2</v>
      </c>
      <c r="X794" s="1">
        <v>6</v>
      </c>
      <c r="Y794" s="1">
        <v>6</v>
      </c>
      <c r="Z794" s="1">
        <v>3</v>
      </c>
      <c r="AA794" s="1">
        <v>2</v>
      </c>
      <c r="AB794" s="1">
        <v>3</v>
      </c>
      <c r="AC794" s="1">
        <v>2</v>
      </c>
      <c r="AD794" s="1">
        <v>0</v>
      </c>
      <c r="AE794" s="1">
        <v>2</v>
      </c>
      <c r="AF794" s="1">
        <v>2</v>
      </c>
      <c r="AG794" s="1">
        <v>0</v>
      </c>
    </row>
    <row r="795" spans="2:33" x14ac:dyDescent="0.2">
      <c r="B795" s="43">
        <v>6</v>
      </c>
      <c r="C795" s="83">
        <f t="shared" ca="1" si="60"/>
        <v>1</v>
      </c>
      <c r="D795" s="84">
        <f t="shared" ca="1" si="61"/>
        <v>5.8823529411764705E-2</v>
      </c>
      <c r="G795">
        <v>0</v>
      </c>
      <c r="H795">
        <v>0</v>
      </c>
      <c r="I795">
        <v>1</v>
      </c>
      <c r="J795">
        <v>0</v>
      </c>
      <c r="K795">
        <v>0</v>
      </c>
      <c r="L795">
        <v>2</v>
      </c>
      <c r="M795">
        <v>0</v>
      </c>
      <c r="N795">
        <v>0</v>
      </c>
      <c r="O795">
        <v>1</v>
      </c>
      <c r="P795" s="1">
        <v>2</v>
      </c>
      <c r="Q795" s="1">
        <v>4</v>
      </c>
      <c r="R795" s="1">
        <v>2</v>
      </c>
      <c r="S795" s="1">
        <v>0</v>
      </c>
      <c r="T795">
        <v>2</v>
      </c>
      <c r="U795">
        <v>0</v>
      </c>
      <c r="V795">
        <v>0</v>
      </c>
      <c r="W795">
        <v>1</v>
      </c>
      <c r="X795" s="1">
        <v>0</v>
      </c>
      <c r="Y795" s="1">
        <v>1</v>
      </c>
      <c r="Z795" s="1">
        <v>4</v>
      </c>
      <c r="AA795" s="1">
        <v>1</v>
      </c>
      <c r="AB795" s="1">
        <v>2</v>
      </c>
      <c r="AC795" s="1">
        <v>0</v>
      </c>
      <c r="AD795" s="1">
        <v>0</v>
      </c>
      <c r="AE795" s="1">
        <v>3</v>
      </c>
      <c r="AF795" s="1">
        <v>0</v>
      </c>
      <c r="AG795" s="1">
        <v>1</v>
      </c>
    </row>
    <row r="796" spans="2:33" x14ac:dyDescent="0.2">
      <c r="B796" s="43">
        <v>7</v>
      </c>
      <c r="C796" s="83">
        <f t="shared" ca="1" si="60"/>
        <v>0</v>
      </c>
      <c r="D796" s="84">
        <f t="shared" ca="1" si="61"/>
        <v>0</v>
      </c>
      <c r="G796">
        <v>0</v>
      </c>
      <c r="H796">
        <v>2</v>
      </c>
      <c r="I796">
        <v>0</v>
      </c>
      <c r="J796">
        <v>1</v>
      </c>
      <c r="K796">
        <v>1</v>
      </c>
      <c r="L796">
        <v>0</v>
      </c>
      <c r="M796">
        <v>1</v>
      </c>
      <c r="N796">
        <v>0</v>
      </c>
      <c r="O796">
        <v>1</v>
      </c>
      <c r="P796" s="1">
        <v>1</v>
      </c>
      <c r="Q796" s="1">
        <v>1</v>
      </c>
      <c r="R796" s="1">
        <v>0</v>
      </c>
      <c r="S796" s="1">
        <v>0</v>
      </c>
      <c r="T796">
        <v>0</v>
      </c>
      <c r="U796" s="1">
        <v>0</v>
      </c>
      <c r="V796">
        <v>1</v>
      </c>
      <c r="W796">
        <v>1</v>
      </c>
      <c r="X796" s="1">
        <v>0</v>
      </c>
      <c r="Y796" s="1">
        <v>0</v>
      </c>
      <c r="Z796" s="1">
        <v>0</v>
      </c>
      <c r="AA796" s="1">
        <v>1</v>
      </c>
      <c r="AB796" s="1">
        <v>0</v>
      </c>
      <c r="AC796" s="1">
        <v>0</v>
      </c>
      <c r="AD796" s="1">
        <v>0</v>
      </c>
      <c r="AE796" s="1">
        <v>0</v>
      </c>
      <c r="AF796" s="1">
        <v>0</v>
      </c>
      <c r="AG796" s="1">
        <v>0</v>
      </c>
    </row>
    <row r="797" spans="2:33" x14ac:dyDescent="0.2">
      <c r="B797" s="43">
        <v>8</v>
      </c>
      <c r="C797" s="83">
        <f t="shared" ca="1" si="60"/>
        <v>0</v>
      </c>
      <c r="D797" s="84">
        <f t="shared" ca="1" si="61"/>
        <v>0</v>
      </c>
      <c r="G797">
        <v>4</v>
      </c>
      <c r="H797">
        <v>6</v>
      </c>
      <c r="I797">
        <v>4</v>
      </c>
      <c r="J797">
        <v>5</v>
      </c>
      <c r="K797">
        <v>6</v>
      </c>
      <c r="L797">
        <v>2</v>
      </c>
      <c r="M797">
        <v>3</v>
      </c>
      <c r="N797">
        <v>2</v>
      </c>
      <c r="O797">
        <v>6</v>
      </c>
      <c r="P797">
        <v>5</v>
      </c>
      <c r="Q797">
        <v>0</v>
      </c>
      <c r="R797">
        <v>6</v>
      </c>
      <c r="S797">
        <v>5</v>
      </c>
      <c r="T797">
        <v>7</v>
      </c>
      <c r="U797">
        <v>0</v>
      </c>
      <c r="V797">
        <v>7</v>
      </c>
      <c r="W797">
        <v>3</v>
      </c>
      <c r="X797">
        <v>2</v>
      </c>
      <c r="Y797">
        <v>2</v>
      </c>
      <c r="Z797">
        <v>5</v>
      </c>
      <c r="AA797">
        <v>5</v>
      </c>
      <c r="AB797" s="1">
        <v>3</v>
      </c>
      <c r="AC797" s="1">
        <v>0</v>
      </c>
      <c r="AD797" s="1">
        <v>1</v>
      </c>
      <c r="AE797" s="1">
        <v>2</v>
      </c>
      <c r="AF797" s="1">
        <v>2</v>
      </c>
      <c r="AG797" s="1">
        <v>0</v>
      </c>
    </row>
    <row r="798" spans="2:33" x14ac:dyDescent="0.2">
      <c r="B798" s="43">
        <v>9</v>
      </c>
      <c r="C798" s="83">
        <f t="shared" ca="1" si="60"/>
        <v>1</v>
      </c>
      <c r="D798" s="84">
        <f t="shared" ca="1" si="61"/>
        <v>3.7037037037037035E-2</v>
      </c>
      <c r="G798">
        <v>2</v>
      </c>
      <c r="H798">
        <v>3</v>
      </c>
      <c r="I798">
        <v>0</v>
      </c>
      <c r="J798">
        <v>0</v>
      </c>
      <c r="K798">
        <v>4</v>
      </c>
      <c r="L798">
        <v>4</v>
      </c>
      <c r="M798">
        <v>5</v>
      </c>
      <c r="N798">
        <v>2</v>
      </c>
      <c r="O798">
        <v>6</v>
      </c>
      <c r="P798" s="1">
        <v>6</v>
      </c>
      <c r="Q798" s="1">
        <v>3</v>
      </c>
      <c r="R798" s="1">
        <v>3</v>
      </c>
      <c r="S798" s="1">
        <v>2</v>
      </c>
      <c r="T798">
        <v>3</v>
      </c>
      <c r="U798">
        <v>0</v>
      </c>
      <c r="V798">
        <v>1</v>
      </c>
      <c r="W798">
        <v>4</v>
      </c>
      <c r="X798" s="1">
        <v>6</v>
      </c>
      <c r="Y798" s="1">
        <v>0</v>
      </c>
      <c r="Z798" s="1">
        <v>1</v>
      </c>
      <c r="AA798" s="1">
        <v>3</v>
      </c>
      <c r="AB798" s="1">
        <v>2</v>
      </c>
      <c r="AC798" s="1">
        <v>2</v>
      </c>
      <c r="AD798" s="1">
        <v>1</v>
      </c>
      <c r="AE798" s="1">
        <v>0</v>
      </c>
      <c r="AF798" s="1">
        <v>0</v>
      </c>
      <c r="AG798" s="1">
        <v>1</v>
      </c>
    </row>
    <row r="799" spans="2:33" x14ac:dyDescent="0.2">
      <c r="B799" s="43">
        <v>10</v>
      </c>
      <c r="C799" s="83">
        <f t="shared" ca="1" si="60"/>
        <v>0</v>
      </c>
      <c r="D799" s="84">
        <f t="shared" ca="1" si="61"/>
        <v>0</v>
      </c>
      <c r="G799">
        <v>3</v>
      </c>
      <c r="H799">
        <v>6</v>
      </c>
      <c r="I799">
        <v>3</v>
      </c>
      <c r="J799">
        <v>3</v>
      </c>
      <c r="K799">
        <v>3</v>
      </c>
      <c r="L799">
        <v>2</v>
      </c>
      <c r="M799">
        <v>1</v>
      </c>
      <c r="N799">
        <v>2</v>
      </c>
      <c r="O799">
        <v>2</v>
      </c>
      <c r="P799" s="1">
        <v>5</v>
      </c>
      <c r="Q799" s="1">
        <v>1</v>
      </c>
      <c r="R799" s="1">
        <v>0</v>
      </c>
      <c r="S799" s="1">
        <v>1</v>
      </c>
      <c r="T799">
        <v>2</v>
      </c>
      <c r="U799">
        <v>1</v>
      </c>
      <c r="V799">
        <v>2</v>
      </c>
      <c r="W799">
        <v>2</v>
      </c>
      <c r="X799" s="1">
        <v>0</v>
      </c>
      <c r="Y799" s="1">
        <v>2</v>
      </c>
      <c r="Z799" s="1">
        <v>2</v>
      </c>
      <c r="AA799" s="1">
        <v>2</v>
      </c>
      <c r="AB799" s="1">
        <v>0</v>
      </c>
      <c r="AC799" s="1">
        <v>1</v>
      </c>
      <c r="AD799" s="1">
        <v>2</v>
      </c>
      <c r="AE799" s="1">
        <v>3</v>
      </c>
      <c r="AF799" s="1">
        <v>0</v>
      </c>
      <c r="AG799" s="1">
        <v>0</v>
      </c>
    </row>
    <row r="800" spans="2:33" x14ac:dyDescent="0.2">
      <c r="B800" s="43">
        <v>11</v>
      </c>
      <c r="C800" s="83">
        <f t="shared" ca="1" si="60"/>
        <v>1</v>
      </c>
      <c r="D800" s="84">
        <f t="shared" ca="1" si="61"/>
        <v>9.7087378640776691E-3</v>
      </c>
      <c r="G800">
        <v>1</v>
      </c>
      <c r="H800">
        <v>6</v>
      </c>
      <c r="I800">
        <v>2</v>
      </c>
      <c r="J800">
        <v>3</v>
      </c>
      <c r="K800">
        <v>7</v>
      </c>
      <c r="L800">
        <v>2</v>
      </c>
      <c r="M800">
        <v>1</v>
      </c>
      <c r="N800">
        <v>3</v>
      </c>
      <c r="O800">
        <v>2</v>
      </c>
      <c r="P800" s="1">
        <v>2</v>
      </c>
      <c r="Q800" s="1">
        <v>1</v>
      </c>
      <c r="R800" s="1">
        <v>2</v>
      </c>
      <c r="S800" s="1">
        <v>2</v>
      </c>
      <c r="T800">
        <v>0</v>
      </c>
      <c r="U800">
        <v>1</v>
      </c>
      <c r="V800">
        <v>4</v>
      </c>
      <c r="W800">
        <v>2</v>
      </c>
      <c r="X800" s="1">
        <v>2</v>
      </c>
      <c r="Y800" s="1">
        <v>1</v>
      </c>
      <c r="Z800" s="1">
        <v>1</v>
      </c>
      <c r="AA800" s="1">
        <v>1</v>
      </c>
      <c r="AB800" s="1">
        <v>0</v>
      </c>
      <c r="AC800" s="1">
        <v>1</v>
      </c>
      <c r="AD800" s="1">
        <v>0</v>
      </c>
      <c r="AE800" s="1">
        <v>0</v>
      </c>
      <c r="AF800" s="1">
        <v>0</v>
      </c>
      <c r="AG800" s="1">
        <v>1</v>
      </c>
    </row>
    <row r="801" spans="2:33" x14ac:dyDescent="0.2">
      <c r="B801" s="43">
        <v>12</v>
      </c>
      <c r="C801" s="83">
        <f t="shared" ca="1" si="60"/>
        <v>4</v>
      </c>
      <c r="D801" s="84">
        <f t="shared" ca="1" si="61"/>
        <v>1.1494252873563218E-2</v>
      </c>
      <c r="G801">
        <v>26</v>
      </c>
      <c r="H801">
        <v>17</v>
      </c>
      <c r="I801">
        <v>16</v>
      </c>
      <c r="J801">
        <v>10</v>
      </c>
      <c r="K801">
        <v>15</v>
      </c>
      <c r="L801">
        <v>19</v>
      </c>
      <c r="M801">
        <v>17</v>
      </c>
      <c r="N801">
        <v>22</v>
      </c>
      <c r="O801">
        <v>14</v>
      </c>
      <c r="P801" s="1">
        <v>16</v>
      </c>
      <c r="Q801" s="1">
        <v>8</v>
      </c>
      <c r="R801" s="1">
        <v>8</v>
      </c>
      <c r="S801" s="1">
        <v>15</v>
      </c>
      <c r="T801">
        <v>7</v>
      </c>
      <c r="U801">
        <v>2</v>
      </c>
      <c r="V801">
        <v>16</v>
      </c>
      <c r="W801">
        <v>7</v>
      </c>
      <c r="X801" s="1">
        <v>5</v>
      </c>
      <c r="Y801" s="1">
        <v>3</v>
      </c>
      <c r="Z801" s="1">
        <v>8</v>
      </c>
      <c r="AA801" s="1">
        <v>6</v>
      </c>
      <c r="AB801" s="1">
        <v>10</v>
      </c>
      <c r="AC801" s="1">
        <v>6</v>
      </c>
      <c r="AD801" s="1">
        <v>7</v>
      </c>
      <c r="AE801" s="1">
        <v>2</v>
      </c>
      <c r="AF801" s="1">
        <v>6</v>
      </c>
      <c r="AG801" s="1">
        <v>4</v>
      </c>
    </row>
    <row r="802" spans="2:33" x14ac:dyDescent="0.2">
      <c r="B802" s="43">
        <v>13</v>
      </c>
      <c r="C802" s="83">
        <f t="shared" ca="1" si="60"/>
        <v>1</v>
      </c>
      <c r="D802" s="84">
        <f t="shared" ca="1" si="61"/>
        <v>1.6393442622950821E-2</v>
      </c>
      <c r="G802">
        <v>1</v>
      </c>
      <c r="H802">
        <v>0</v>
      </c>
      <c r="I802">
        <v>2</v>
      </c>
      <c r="J802">
        <v>1</v>
      </c>
      <c r="K802">
        <v>3</v>
      </c>
      <c r="L802">
        <v>0</v>
      </c>
      <c r="M802">
        <v>8</v>
      </c>
      <c r="N802">
        <v>23</v>
      </c>
      <c r="O802">
        <v>15</v>
      </c>
      <c r="P802" s="1">
        <v>12</v>
      </c>
      <c r="Q802" s="1">
        <v>6</v>
      </c>
      <c r="R802" s="1">
        <v>7</v>
      </c>
      <c r="S802" s="1">
        <v>3</v>
      </c>
      <c r="T802">
        <v>3</v>
      </c>
      <c r="U802">
        <v>0</v>
      </c>
      <c r="V802">
        <v>2</v>
      </c>
      <c r="W802">
        <v>2</v>
      </c>
      <c r="X802" s="1">
        <v>0</v>
      </c>
      <c r="Y802" s="1">
        <v>1</v>
      </c>
      <c r="Z802" s="1">
        <v>6</v>
      </c>
      <c r="AA802" s="1">
        <v>1</v>
      </c>
      <c r="AB802" s="1">
        <v>3</v>
      </c>
      <c r="AC802" s="1">
        <v>2</v>
      </c>
      <c r="AD802" s="1">
        <v>2</v>
      </c>
      <c r="AE802" s="1">
        <v>2</v>
      </c>
      <c r="AF802" s="1">
        <v>0</v>
      </c>
      <c r="AG802" s="1">
        <v>1</v>
      </c>
    </row>
    <row r="803" spans="2:33" x14ac:dyDescent="0.2">
      <c r="B803" s="43">
        <v>14</v>
      </c>
      <c r="C803" s="83">
        <f t="shared" ca="1" si="60"/>
        <v>0</v>
      </c>
      <c r="D803" s="84">
        <f t="shared" ca="1" si="61"/>
        <v>0</v>
      </c>
      <c r="G803">
        <v>19</v>
      </c>
      <c r="H803">
        <v>24</v>
      </c>
      <c r="I803">
        <v>15</v>
      </c>
      <c r="J803">
        <v>5</v>
      </c>
      <c r="K803">
        <v>26</v>
      </c>
      <c r="L803">
        <v>20</v>
      </c>
      <c r="M803">
        <v>11</v>
      </c>
      <c r="N803">
        <v>12</v>
      </c>
      <c r="O803">
        <v>9</v>
      </c>
      <c r="P803" s="1">
        <v>9</v>
      </c>
      <c r="Q803" s="1">
        <v>2</v>
      </c>
      <c r="R803" s="1">
        <v>3</v>
      </c>
      <c r="S803" s="1">
        <v>6</v>
      </c>
      <c r="T803">
        <v>4</v>
      </c>
      <c r="U803">
        <v>1</v>
      </c>
      <c r="V803">
        <v>6</v>
      </c>
      <c r="W803">
        <v>2</v>
      </c>
      <c r="X803" s="1">
        <v>3</v>
      </c>
      <c r="Y803" s="1">
        <v>4</v>
      </c>
      <c r="Z803" s="1">
        <v>3</v>
      </c>
      <c r="AA803" s="1">
        <v>6</v>
      </c>
      <c r="AB803" s="1">
        <v>4</v>
      </c>
      <c r="AC803" s="1">
        <v>3</v>
      </c>
      <c r="AD803" s="1">
        <v>1</v>
      </c>
      <c r="AE803" s="1">
        <v>3</v>
      </c>
      <c r="AF803" s="1">
        <v>0</v>
      </c>
      <c r="AG803" s="1">
        <v>0</v>
      </c>
    </row>
    <row r="804" spans="2:33" x14ac:dyDescent="0.2">
      <c r="B804" s="43">
        <v>15</v>
      </c>
      <c r="C804" s="83">
        <f t="shared" ca="1" si="60"/>
        <v>6</v>
      </c>
      <c r="D804" s="84">
        <f t="shared" ca="1" si="61"/>
        <v>2.2222222222222223E-2</v>
      </c>
      <c r="G804">
        <v>65</v>
      </c>
      <c r="H804">
        <v>36</v>
      </c>
      <c r="I804">
        <v>32</v>
      </c>
      <c r="J804">
        <v>44</v>
      </c>
      <c r="K804">
        <v>46</v>
      </c>
      <c r="L804">
        <v>34</v>
      </c>
      <c r="M804">
        <v>24</v>
      </c>
      <c r="N804">
        <v>16</v>
      </c>
      <c r="O804">
        <v>17</v>
      </c>
      <c r="P804" s="1">
        <v>8</v>
      </c>
      <c r="Q804" s="1">
        <v>5</v>
      </c>
      <c r="R804" s="1">
        <v>8</v>
      </c>
      <c r="S804" s="1">
        <v>21</v>
      </c>
      <c r="T804">
        <v>6</v>
      </c>
      <c r="U804">
        <v>1</v>
      </c>
      <c r="V804">
        <v>10</v>
      </c>
      <c r="W804">
        <v>3</v>
      </c>
      <c r="X804" s="1">
        <v>3</v>
      </c>
      <c r="Y804" s="1">
        <v>4</v>
      </c>
      <c r="Z804" s="1">
        <v>7</v>
      </c>
      <c r="AA804" s="1">
        <v>4</v>
      </c>
      <c r="AB804" s="1">
        <v>4</v>
      </c>
      <c r="AC804" s="1">
        <v>2</v>
      </c>
      <c r="AD804" s="1">
        <v>6</v>
      </c>
      <c r="AE804" s="1">
        <v>3</v>
      </c>
      <c r="AF804" s="1">
        <v>4</v>
      </c>
      <c r="AG804" s="1">
        <v>6</v>
      </c>
    </row>
    <row r="805" spans="2:33" x14ac:dyDescent="0.2">
      <c r="B805" s="43">
        <v>16</v>
      </c>
      <c r="C805" s="83">
        <f t="shared" ca="1" si="60"/>
        <v>0</v>
      </c>
      <c r="D805" s="84">
        <f t="shared" ca="1" si="61"/>
        <v>0</v>
      </c>
      <c r="G805">
        <v>4</v>
      </c>
      <c r="H805">
        <v>5</v>
      </c>
      <c r="I805">
        <v>3</v>
      </c>
      <c r="J805">
        <v>4</v>
      </c>
      <c r="K805">
        <v>4</v>
      </c>
      <c r="L805">
        <v>6</v>
      </c>
      <c r="M805">
        <v>0</v>
      </c>
      <c r="N805">
        <v>5</v>
      </c>
      <c r="O805">
        <v>2</v>
      </c>
      <c r="P805" s="1">
        <v>4</v>
      </c>
      <c r="Q805" s="1">
        <v>4</v>
      </c>
      <c r="R805" s="1">
        <v>7</v>
      </c>
      <c r="S805" s="1">
        <v>5</v>
      </c>
      <c r="T805">
        <v>7</v>
      </c>
      <c r="U805">
        <v>0</v>
      </c>
      <c r="V805">
        <v>6</v>
      </c>
      <c r="W805">
        <v>6</v>
      </c>
      <c r="X805" s="1">
        <v>3</v>
      </c>
      <c r="Y805" s="1">
        <v>2</v>
      </c>
      <c r="Z805" s="1">
        <v>1</v>
      </c>
      <c r="AA805" s="1">
        <v>3</v>
      </c>
      <c r="AB805" s="1">
        <v>1</v>
      </c>
      <c r="AC805" s="1">
        <v>1</v>
      </c>
      <c r="AD805" s="1">
        <v>1</v>
      </c>
      <c r="AE805" s="1">
        <v>2</v>
      </c>
      <c r="AF805" s="1">
        <v>0</v>
      </c>
      <c r="AG805" s="1">
        <v>0</v>
      </c>
    </row>
    <row r="806" spans="2:33" x14ac:dyDescent="0.2">
      <c r="B806" s="43">
        <v>17</v>
      </c>
      <c r="C806" s="83">
        <f t="shared" ca="1" si="60"/>
        <v>3</v>
      </c>
      <c r="D806" s="84">
        <f t="shared" ca="1" si="61"/>
        <v>2.7522935779816515E-2</v>
      </c>
      <c r="G806">
        <v>11</v>
      </c>
      <c r="H806">
        <v>9</v>
      </c>
      <c r="I806">
        <v>18</v>
      </c>
      <c r="J806">
        <v>11</v>
      </c>
      <c r="K806">
        <v>13</v>
      </c>
      <c r="L806">
        <v>6</v>
      </c>
      <c r="M806">
        <v>11</v>
      </c>
      <c r="N806">
        <v>9</v>
      </c>
      <c r="O806">
        <v>8</v>
      </c>
      <c r="P806" s="1">
        <v>5</v>
      </c>
      <c r="Q806" s="1">
        <v>7</v>
      </c>
      <c r="R806" s="1">
        <v>8</v>
      </c>
      <c r="S806" s="1">
        <v>9</v>
      </c>
      <c r="T806">
        <v>5</v>
      </c>
      <c r="U806">
        <v>0</v>
      </c>
      <c r="V806">
        <v>6</v>
      </c>
      <c r="W806">
        <v>3</v>
      </c>
      <c r="X806" s="1">
        <v>1</v>
      </c>
      <c r="Y806" s="1">
        <v>5</v>
      </c>
      <c r="Z806" s="1">
        <v>4</v>
      </c>
      <c r="AA806" s="1">
        <v>2</v>
      </c>
      <c r="AB806" s="1">
        <v>0</v>
      </c>
      <c r="AC806" s="1">
        <v>1</v>
      </c>
      <c r="AD806" s="1">
        <v>0</v>
      </c>
      <c r="AE806" s="1">
        <v>1</v>
      </c>
      <c r="AF806" s="1">
        <v>0</v>
      </c>
      <c r="AG806" s="1">
        <v>3</v>
      </c>
    </row>
    <row r="807" spans="2:33" x14ac:dyDescent="0.2">
      <c r="B807" s="43">
        <v>18</v>
      </c>
      <c r="C807" s="83">
        <f t="shared" ca="1" si="60"/>
        <v>0</v>
      </c>
      <c r="D807" s="84">
        <f t="shared" ca="1" si="61"/>
        <v>0</v>
      </c>
      <c r="G807">
        <v>1</v>
      </c>
      <c r="H807">
        <v>5</v>
      </c>
      <c r="I807">
        <v>4</v>
      </c>
      <c r="J807">
        <v>4</v>
      </c>
      <c r="K807">
        <v>5</v>
      </c>
      <c r="L807">
        <v>0</v>
      </c>
      <c r="M807">
        <v>2</v>
      </c>
      <c r="N807">
        <v>1</v>
      </c>
      <c r="O807">
        <v>3</v>
      </c>
      <c r="P807" s="1">
        <v>3</v>
      </c>
      <c r="Q807" s="1">
        <v>3</v>
      </c>
      <c r="R807" s="1">
        <v>0</v>
      </c>
      <c r="S807" s="1">
        <v>2</v>
      </c>
      <c r="T807">
        <v>1</v>
      </c>
      <c r="U807">
        <v>0</v>
      </c>
      <c r="V807">
        <v>1</v>
      </c>
      <c r="W807">
        <v>1</v>
      </c>
      <c r="X807" s="1">
        <v>2</v>
      </c>
      <c r="Y807" s="1">
        <v>2</v>
      </c>
      <c r="Z807" s="1">
        <v>2</v>
      </c>
      <c r="AA807" s="1">
        <v>2</v>
      </c>
      <c r="AB807" s="1">
        <v>2</v>
      </c>
      <c r="AC807" s="1">
        <v>0</v>
      </c>
      <c r="AD807" s="1">
        <v>2</v>
      </c>
      <c r="AE807" s="1">
        <v>0</v>
      </c>
      <c r="AF807" s="1">
        <v>0</v>
      </c>
      <c r="AG807" s="1">
        <v>0</v>
      </c>
    </row>
    <row r="808" spans="2:33" x14ac:dyDescent="0.2">
      <c r="B808" s="43">
        <v>19</v>
      </c>
      <c r="C808" s="83">
        <f t="shared" ca="1" si="60"/>
        <v>5</v>
      </c>
      <c r="D808" s="84">
        <f t="shared" ca="1" si="61"/>
        <v>0.13513513513513514</v>
      </c>
      <c r="G808">
        <v>0</v>
      </c>
      <c r="H808">
        <v>0</v>
      </c>
      <c r="I808">
        <v>1</v>
      </c>
      <c r="J808">
        <v>1</v>
      </c>
      <c r="K808">
        <v>1</v>
      </c>
      <c r="L808">
        <v>0</v>
      </c>
      <c r="M808">
        <v>0</v>
      </c>
      <c r="N808">
        <v>0</v>
      </c>
      <c r="O808">
        <v>0</v>
      </c>
      <c r="P808">
        <v>0</v>
      </c>
      <c r="Q808">
        <v>0</v>
      </c>
      <c r="R808">
        <v>0</v>
      </c>
      <c r="S808">
        <v>2</v>
      </c>
      <c r="T808">
        <v>1</v>
      </c>
      <c r="U808">
        <v>0</v>
      </c>
      <c r="V808">
        <v>1</v>
      </c>
      <c r="W808">
        <v>0</v>
      </c>
      <c r="X808">
        <v>1</v>
      </c>
      <c r="Y808">
        <v>0</v>
      </c>
      <c r="Z808">
        <v>0</v>
      </c>
      <c r="AA808">
        <v>0</v>
      </c>
      <c r="AB808" s="1">
        <v>0</v>
      </c>
      <c r="AC808" s="1">
        <v>0</v>
      </c>
      <c r="AD808" s="1">
        <v>1</v>
      </c>
      <c r="AE808" s="1">
        <v>1</v>
      </c>
      <c r="AF808" s="1">
        <v>0</v>
      </c>
      <c r="AG808" s="1">
        <v>5</v>
      </c>
    </row>
    <row r="809" spans="2:33" x14ac:dyDescent="0.2">
      <c r="B809" s="43">
        <v>20</v>
      </c>
      <c r="C809" s="83">
        <f t="shared" ca="1" si="60"/>
        <v>0</v>
      </c>
      <c r="D809" s="84">
        <f t="shared" ca="1" si="61"/>
        <v>0</v>
      </c>
      <c r="G809">
        <v>12</v>
      </c>
      <c r="H809">
        <v>4</v>
      </c>
      <c r="I809">
        <v>4</v>
      </c>
      <c r="J809">
        <v>1</v>
      </c>
      <c r="K809">
        <v>0</v>
      </c>
      <c r="L809">
        <v>4</v>
      </c>
      <c r="M809">
        <v>8</v>
      </c>
      <c r="N809">
        <v>3</v>
      </c>
      <c r="O809">
        <v>3</v>
      </c>
      <c r="P809" s="1">
        <v>2</v>
      </c>
      <c r="Q809" s="1">
        <v>2</v>
      </c>
      <c r="R809" s="1">
        <v>0</v>
      </c>
      <c r="S809" s="1">
        <v>0</v>
      </c>
      <c r="T809">
        <v>3</v>
      </c>
      <c r="U809">
        <v>0</v>
      </c>
      <c r="V809">
        <v>2</v>
      </c>
      <c r="W809">
        <v>2</v>
      </c>
      <c r="X809" s="1">
        <v>1</v>
      </c>
      <c r="Y809" s="1">
        <v>1</v>
      </c>
      <c r="Z809" s="1">
        <v>2</v>
      </c>
      <c r="AA809" s="1">
        <v>2</v>
      </c>
      <c r="AB809" s="1">
        <v>1</v>
      </c>
      <c r="AC809" s="1">
        <v>0</v>
      </c>
      <c r="AD809" s="1">
        <v>1</v>
      </c>
      <c r="AE809" s="1">
        <v>1</v>
      </c>
      <c r="AF809" s="1">
        <v>0</v>
      </c>
      <c r="AG809" s="1">
        <v>0</v>
      </c>
    </row>
    <row r="810" spans="2:33" x14ac:dyDescent="0.2">
      <c r="B810" s="43">
        <v>21</v>
      </c>
      <c r="C810" s="83">
        <f t="shared" ca="1" si="60"/>
        <v>0</v>
      </c>
      <c r="D810" s="84">
        <f t="shared" ca="1" si="61"/>
        <v>0</v>
      </c>
      <c r="G810">
        <v>6</v>
      </c>
      <c r="H810">
        <v>10</v>
      </c>
      <c r="I810">
        <v>2</v>
      </c>
      <c r="J810">
        <v>2</v>
      </c>
      <c r="K810">
        <v>8</v>
      </c>
      <c r="L810">
        <v>2</v>
      </c>
      <c r="M810">
        <v>5</v>
      </c>
      <c r="N810">
        <v>5</v>
      </c>
      <c r="O810">
        <v>9</v>
      </c>
      <c r="P810" s="1">
        <v>7</v>
      </c>
      <c r="Q810" s="1">
        <v>14</v>
      </c>
      <c r="R810" s="1">
        <v>19</v>
      </c>
      <c r="S810" s="1">
        <v>19</v>
      </c>
      <c r="T810">
        <v>6</v>
      </c>
      <c r="U810">
        <v>3</v>
      </c>
      <c r="V810">
        <v>7</v>
      </c>
      <c r="W810">
        <v>9</v>
      </c>
      <c r="X810" s="1">
        <v>7</v>
      </c>
      <c r="Y810" s="1">
        <v>5</v>
      </c>
      <c r="Z810" s="1">
        <v>8</v>
      </c>
      <c r="AA810" s="1">
        <v>7</v>
      </c>
      <c r="AB810" s="1">
        <v>1</v>
      </c>
      <c r="AC810" s="1">
        <v>2</v>
      </c>
      <c r="AD810" s="1">
        <v>0</v>
      </c>
      <c r="AE810" s="1">
        <v>1</v>
      </c>
      <c r="AF810" s="1">
        <v>0</v>
      </c>
      <c r="AG810" s="1">
        <v>0</v>
      </c>
    </row>
    <row r="811" spans="2:33" x14ac:dyDescent="0.2">
      <c r="B811" s="43">
        <v>22</v>
      </c>
      <c r="C811" s="83">
        <f t="shared" ca="1" si="60"/>
        <v>3</v>
      </c>
      <c r="D811" s="84">
        <f t="shared" ca="1" si="61"/>
        <v>1.5625E-2</v>
      </c>
      <c r="G811">
        <v>8</v>
      </c>
      <c r="H811">
        <v>4</v>
      </c>
      <c r="I811">
        <v>4</v>
      </c>
      <c r="J811">
        <v>11</v>
      </c>
      <c r="K811">
        <v>13</v>
      </c>
      <c r="L811">
        <v>9</v>
      </c>
      <c r="M811">
        <v>10</v>
      </c>
      <c r="N811">
        <v>7</v>
      </c>
      <c r="O811">
        <v>24</v>
      </c>
      <c r="P811" s="1">
        <v>2</v>
      </c>
      <c r="Q811" s="1">
        <v>6</v>
      </c>
      <c r="R811" s="1">
        <v>10</v>
      </c>
      <c r="S811" s="1">
        <v>12</v>
      </c>
      <c r="T811">
        <v>5</v>
      </c>
      <c r="U811">
        <v>2</v>
      </c>
      <c r="V811">
        <v>12</v>
      </c>
      <c r="W811">
        <v>8</v>
      </c>
      <c r="X811" s="1">
        <v>6</v>
      </c>
      <c r="Y811" s="1">
        <v>8</v>
      </c>
      <c r="Z811" s="1">
        <v>7</v>
      </c>
      <c r="AA811" s="1">
        <v>11</v>
      </c>
      <c r="AB811" s="1">
        <v>7</v>
      </c>
      <c r="AC811" s="1">
        <v>3</v>
      </c>
      <c r="AD811" s="1">
        <v>1</v>
      </c>
      <c r="AE811" s="1">
        <v>1</v>
      </c>
      <c r="AF811" s="1">
        <v>2</v>
      </c>
      <c r="AG811" s="1">
        <v>3</v>
      </c>
    </row>
    <row r="812" spans="2:33" x14ac:dyDescent="0.2">
      <c r="B812" s="43">
        <v>23</v>
      </c>
      <c r="C812" s="83">
        <f t="shared" ca="1" si="60"/>
        <v>3</v>
      </c>
      <c r="D812" s="84">
        <f t="shared" ca="1" si="61"/>
        <v>7.874015748031496E-3</v>
      </c>
      <c r="G812">
        <v>253</v>
      </c>
      <c r="H812">
        <v>242</v>
      </c>
      <c r="I812">
        <v>386</v>
      </c>
      <c r="J812">
        <v>322</v>
      </c>
      <c r="K812">
        <v>445</v>
      </c>
      <c r="L812">
        <v>324</v>
      </c>
      <c r="M812">
        <v>299</v>
      </c>
      <c r="N812">
        <v>305</v>
      </c>
      <c r="O812">
        <v>312</v>
      </c>
      <c r="P812" s="1">
        <v>253</v>
      </c>
      <c r="Q812" s="1">
        <v>215</v>
      </c>
      <c r="R812" s="1">
        <v>210</v>
      </c>
      <c r="S812" s="1">
        <v>300</v>
      </c>
      <c r="T812">
        <v>215</v>
      </c>
      <c r="U812">
        <v>29</v>
      </c>
      <c r="V812">
        <v>169</v>
      </c>
      <c r="W812">
        <v>183</v>
      </c>
      <c r="X812" s="1">
        <v>122</v>
      </c>
      <c r="Y812" s="1">
        <v>96</v>
      </c>
      <c r="Z812" s="1">
        <v>104</v>
      </c>
      <c r="AA812" s="1">
        <v>84</v>
      </c>
      <c r="AB812" s="1">
        <v>47</v>
      </c>
      <c r="AC812" s="1">
        <v>44</v>
      </c>
      <c r="AD812" s="1">
        <v>6</v>
      </c>
      <c r="AE812" s="1">
        <v>2</v>
      </c>
      <c r="AF812" s="1">
        <v>4</v>
      </c>
      <c r="AG812" s="1">
        <v>3</v>
      </c>
    </row>
    <row r="813" spans="2:33" x14ac:dyDescent="0.2">
      <c r="B813" s="43">
        <v>24</v>
      </c>
      <c r="C813" s="83">
        <f t="shared" ca="1" si="60"/>
        <v>6</v>
      </c>
      <c r="D813" s="84">
        <f t="shared" ca="1" si="61"/>
        <v>3.2786885245901641E-2</v>
      </c>
      <c r="G813">
        <v>8</v>
      </c>
      <c r="H813">
        <v>9</v>
      </c>
      <c r="I813">
        <v>5</v>
      </c>
      <c r="J813">
        <v>6</v>
      </c>
      <c r="K813">
        <v>12</v>
      </c>
      <c r="L813">
        <v>8</v>
      </c>
      <c r="M813">
        <v>8</v>
      </c>
      <c r="N813">
        <v>8</v>
      </c>
      <c r="O813">
        <v>14</v>
      </c>
      <c r="P813" s="1">
        <v>5</v>
      </c>
      <c r="Q813" s="1">
        <v>6</v>
      </c>
      <c r="R813" s="1">
        <v>11</v>
      </c>
      <c r="S813" s="1">
        <v>3</v>
      </c>
      <c r="T813">
        <v>10</v>
      </c>
      <c r="U813">
        <v>2</v>
      </c>
      <c r="V813">
        <v>4</v>
      </c>
      <c r="W813">
        <v>7</v>
      </c>
      <c r="X813" s="1">
        <v>6</v>
      </c>
      <c r="Y813" s="1">
        <v>6</v>
      </c>
      <c r="Z813" s="1">
        <v>4</v>
      </c>
      <c r="AA813" s="1">
        <v>6</v>
      </c>
      <c r="AB813" s="1">
        <v>1</v>
      </c>
      <c r="AC813" s="1">
        <v>4</v>
      </c>
      <c r="AD813" s="1">
        <v>3</v>
      </c>
      <c r="AE813" s="1">
        <v>4</v>
      </c>
      <c r="AF813" s="1">
        <v>2</v>
      </c>
      <c r="AG813" s="1">
        <v>6</v>
      </c>
    </row>
    <row r="814" spans="2:33" x14ac:dyDescent="0.2">
      <c r="B814" s="43" t="s">
        <v>196</v>
      </c>
      <c r="C814" s="156">
        <f ca="1">SUM(C790:C813)</f>
        <v>34</v>
      </c>
      <c r="D814" s="84">
        <f t="shared" ca="1" si="61"/>
        <v>1.2864169504351116E-2</v>
      </c>
    </row>
    <row r="815" spans="2:33" x14ac:dyDescent="0.2">
      <c r="B815" s="48" t="s">
        <v>195</v>
      </c>
      <c r="C815" s="1"/>
      <c r="G815" s="69"/>
    </row>
    <row r="816" spans="2:33" x14ac:dyDescent="0.2">
      <c r="B816" s="43">
        <v>1</v>
      </c>
      <c r="C816" s="83">
        <f ca="1">OFFSET($F$815,$B816,$E$4)</f>
        <v>5</v>
      </c>
      <c r="D816" s="84">
        <f ca="1">IF(C7&gt;0,C816/C7,0)</f>
        <v>7.6923076923076927E-2</v>
      </c>
      <c r="G816">
        <v>128</v>
      </c>
      <c r="H816" s="1">
        <v>150</v>
      </c>
      <c r="I816" s="1">
        <v>125</v>
      </c>
      <c r="J816" s="1">
        <v>90</v>
      </c>
      <c r="K816" s="1">
        <v>88</v>
      </c>
      <c r="L816" s="1">
        <v>58</v>
      </c>
      <c r="M816" s="1">
        <v>55</v>
      </c>
      <c r="N816" s="1">
        <v>38</v>
      </c>
      <c r="O816" s="1">
        <v>29</v>
      </c>
      <c r="P816" s="1">
        <v>39</v>
      </c>
      <c r="Q816" s="1">
        <v>23</v>
      </c>
      <c r="R816" s="1">
        <v>16</v>
      </c>
      <c r="S816" s="1">
        <v>27</v>
      </c>
      <c r="T816" s="1">
        <v>26</v>
      </c>
      <c r="U816" s="1">
        <v>3</v>
      </c>
      <c r="V816" s="1">
        <v>7</v>
      </c>
      <c r="W816" s="1">
        <v>4</v>
      </c>
      <c r="X816" s="1">
        <v>6</v>
      </c>
      <c r="Y816" s="1">
        <v>5</v>
      </c>
      <c r="Z816" s="1">
        <v>5</v>
      </c>
      <c r="AA816" s="1">
        <v>3</v>
      </c>
      <c r="AB816" s="1">
        <v>9</v>
      </c>
      <c r="AC816" s="1">
        <v>4</v>
      </c>
      <c r="AD816" s="1">
        <v>5</v>
      </c>
      <c r="AE816" s="1">
        <v>8</v>
      </c>
      <c r="AF816" s="1">
        <v>0</v>
      </c>
      <c r="AG816" s="1">
        <v>5</v>
      </c>
    </row>
    <row r="817" spans="2:33" x14ac:dyDescent="0.2">
      <c r="B817" s="43">
        <v>2</v>
      </c>
      <c r="C817" s="83">
        <f t="shared" ref="C817:C839" ca="1" si="62">OFFSET($F$815,$B817,$E$4)</f>
        <v>0</v>
      </c>
      <c r="D817" s="84">
        <f t="shared" ref="D817:D840" ca="1" si="63">IF(C8&gt;0,C817/C8,0)</f>
        <v>0</v>
      </c>
      <c r="G817">
        <v>24</v>
      </c>
      <c r="H817" s="1">
        <v>31</v>
      </c>
      <c r="I817" s="1">
        <v>33</v>
      </c>
      <c r="J817" s="1">
        <v>30</v>
      </c>
      <c r="K817" s="1">
        <v>27</v>
      </c>
      <c r="L817" s="1">
        <v>20</v>
      </c>
      <c r="M817" s="1">
        <v>16</v>
      </c>
      <c r="N817" s="1">
        <v>16</v>
      </c>
      <c r="O817" s="1">
        <v>18</v>
      </c>
      <c r="P817" s="1">
        <v>16</v>
      </c>
      <c r="Q817" s="1">
        <v>5</v>
      </c>
      <c r="R817" s="1">
        <v>7</v>
      </c>
      <c r="S817" s="1">
        <v>16</v>
      </c>
      <c r="T817" s="1">
        <v>11</v>
      </c>
      <c r="U817" s="1">
        <v>0</v>
      </c>
      <c r="V817" s="1">
        <v>7</v>
      </c>
      <c r="W817" s="1">
        <v>3</v>
      </c>
      <c r="X817" s="1">
        <v>0</v>
      </c>
      <c r="Y817" s="1">
        <v>0</v>
      </c>
      <c r="Z817" s="1">
        <v>4</v>
      </c>
      <c r="AA817" s="1">
        <v>5</v>
      </c>
      <c r="AB817" s="1">
        <v>6</v>
      </c>
      <c r="AC817" s="1">
        <v>1</v>
      </c>
      <c r="AD817" s="1">
        <v>5</v>
      </c>
      <c r="AE817" s="1">
        <v>1</v>
      </c>
      <c r="AF817" s="1">
        <v>0</v>
      </c>
      <c r="AG817" s="1">
        <v>0</v>
      </c>
    </row>
    <row r="818" spans="2:33" x14ac:dyDescent="0.2">
      <c r="B818" s="43">
        <v>3</v>
      </c>
      <c r="C818" s="83">
        <f t="shared" ca="1" si="62"/>
        <v>0</v>
      </c>
      <c r="D818" s="84">
        <f t="shared" ca="1" si="63"/>
        <v>0</v>
      </c>
      <c r="G818">
        <v>12</v>
      </c>
      <c r="H818" s="1">
        <v>19</v>
      </c>
      <c r="I818" s="1">
        <v>23</v>
      </c>
      <c r="J818" s="1">
        <v>13</v>
      </c>
      <c r="K818" s="1">
        <v>16</v>
      </c>
      <c r="L818" s="1">
        <v>18</v>
      </c>
      <c r="M818" s="1">
        <v>5</v>
      </c>
      <c r="N818" s="1">
        <v>13</v>
      </c>
      <c r="O818" s="1">
        <v>11</v>
      </c>
      <c r="P818" s="1">
        <v>6</v>
      </c>
      <c r="Q818" s="1">
        <v>4</v>
      </c>
      <c r="R818" s="1">
        <v>11</v>
      </c>
      <c r="S818" s="1">
        <v>11</v>
      </c>
      <c r="T818" s="1">
        <v>4</v>
      </c>
      <c r="U818" s="1">
        <v>1</v>
      </c>
      <c r="V818" s="1">
        <v>5</v>
      </c>
      <c r="W818" s="1">
        <v>6</v>
      </c>
      <c r="X818" s="1">
        <v>4</v>
      </c>
      <c r="Y818" s="1">
        <v>0</v>
      </c>
      <c r="Z818" s="1">
        <v>3</v>
      </c>
      <c r="AA818" s="1">
        <v>2</v>
      </c>
      <c r="AB818" s="1">
        <v>2</v>
      </c>
      <c r="AC818" s="1">
        <v>1</v>
      </c>
      <c r="AD818" s="1">
        <v>2</v>
      </c>
      <c r="AE818" s="1">
        <v>0</v>
      </c>
      <c r="AF818" s="1">
        <v>0</v>
      </c>
      <c r="AG818" s="1">
        <v>0</v>
      </c>
    </row>
    <row r="819" spans="2:33" x14ac:dyDescent="0.2">
      <c r="B819" s="43">
        <v>4</v>
      </c>
      <c r="C819" s="83">
        <f t="shared" ca="1" si="62"/>
        <v>12</v>
      </c>
      <c r="D819" s="84">
        <f t="shared" ca="1" si="63"/>
        <v>0.66666666666666663</v>
      </c>
      <c r="G819">
        <v>23</v>
      </c>
      <c r="H819" s="1">
        <v>38</v>
      </c>
      <c r="I819" s="1">
        <v>31</v>
      </c>
      <c r="J819" s="1">
        <v>25</v>
      </c>
      <c r="K819" s="1">
        <v>32</v>
      </c>
      <c r="L819" s="1">
        <v>40</v>
      </c>
      <c r="M819" s="1">
        <v>33</v>
      </c>
      <c r="N819" s="1">
        <v>28</v>
      </c>
      <c r="O819" s="1">
        <v>14</v>
      </c>
      <c r="P819" s="1">
        <v>32</v>
      </c>
      <c r="Q819" s="1">
        <v>22</v>
      </c>
      <c r="R819" s="1">
        <v>19</v>
      </c>
      <c r="S819" s="1">
        <v>19</v>
      </c>
      <c r="T819" s="1">
        <v>13</v>
      </c>
      <c r="U819" s="1">
        <v>3</v>
      </c>
      <c r="V819" s="1">
        <v>17</v>
      </c>
      <c r="W819" s="1">
        <v>5</v>
      </c>
      <c r="X819" s="1">
        <v>5</v>
      </c>
      <c r="Y819" s="1">
        <v>3</v>
      </c>
      <c r="Z819" s="1">
        <v>3</v>
      </c>
      <c r="AA819" s="1">
        <v>4</v>
      </c>
      <c r="AB819" s="1">
        <v>13</v>
      </c>
      <c r="AC819" s="1">
        <v>7</v>
      </c>
      <c r="AD819" s="1">
        <v>12</v>
      </c>
      <c r="AE819" s="1">
        <v>4</v>
      </c>
      <c r="AF819" s="1">
        <v>10</v>
      </c>
      <c r="AG819" s="1">
        <v>12</v>
      </c>
    </row>
    <row r="820" spans="2:33" x14ac:dyDescent="0.2">
      <c r="B820" s="43">
        <v>5</v>
      </c>
      <c r="C820" s="83">
        <f t="shared" ca="1" si="62"/>
        <v>23</v>
      </c>
      <c r="D820" s="84">
        <f t="shared" ca="1" si="63"/>
        <v>0.53488372093023251</v>
      </c>
      <c r="G820">
        <v>94</v>
      </c>
      <c r="H820" s="1">
        <v>108</v>
      </c>
      <c r="I820" s="1">
        <v>118</v>
      </c>
      <c r="J820" s="1">
        <v>99</v>
      </c>
      <c r="K820" s="1">
        <v>85</v>
      </c>
      <c r="L820" s="1">
        <v>72</v>
      </c>
      <c r="M820" s="1">
        <v>66</v>
      </c>
      <c r="N820" s="1">
        <v>64</v>
      </c>
      <c r="O820" s="1">
        <v>56</v>
      </c>
      <c r="P820" s="1">
        <v>60</v>
      </c>
      <c r="Q820" s="1">
        <v>39</v>
      </c>
      <c r="R820" s="1">
        <v>46</v>
      </c>
      <c r="S820" s="1">
        <v>52</v>
      </c>
      <c r="T820" s="1">
        <v>44</v>
      </c>
      <c r="U820" s="1">
        <v>13</v>
      </c>
      <c r="V820" s="1">
        <v>50</v>
      </c>
      <c r="W820" s="1">
        <v>32</v>
      </c>
      <c r="X820" s="1">
        <v>23</v>
      </c>
      <c r="Y820" s="1">
        <v>19</v>
      </c>
      <c r="Z820" s="1">
        <v>31</v>
      </c>
      <c r="AA820" s="1">
        <v>13</v>
      </c>
      <c r="AB820" s="1">
        <v>19</v>
      </c>
      <c r="AC820" s="1">
        <v>15</v>
      </c>
      <c r="AD820" s="1">
        <v>9</v>
      </c>
      <c r="AE820" s="1">
        <v>24</v>
      </c>
      <c r="AF820" s="1">
        <v>12</v>
      </c>
      <c r="AG820" s="1">
        <v>23</v>
      </c>
    </row>
    <row r="821" spans="2:33" x14ac:dyDescent="0.2">
      <c r="B821" s="43">
        <v>6</v>
      </c>
      <c r="C821" s="83">
        <f t="shared" ca="1" si="62"/>
        <v>10</v>
      </c>
      <c r="D821" s="84">
        <f t="shared" ca="1" si="63"/>
        <v>0.58823529411764708</v>
      </c>
      <c r="G821">
        <v>19</v>
      </c>
      <c r="H821" s="1">
        <v>10</v>
      </c>
      <c r="I821" s="1">
        <v>12</v>
      </c>
      <c r="J821" s="1">
        <v>21</v>
      </c>
      <c r="K821" s="1">
        <v>28</v>
      </c>
      <c r="L821" s="1">
        <v>10</v>
      </c>
      <c r="M821" s="1">
        <v>4</v>
      </c>
      <c r="N821" s="1">
        <v>8</v>
      </c>
      <c r="O821" s="1">
        <v>7</v>
      </c>
      <c r="P821" s="1">
        <v>11</v>
      </c>
      <c r="Q821" s="1">
        <v>10</v>
      </c>
      <c r="R821" s="1">
        <v>4</v>
      </c>
      <c r="S821" s="1">
        <v>7</v>
      </c>
      <c r="T821" s="1">
        <v>10</v>
      </c>
      <c r="U821" s="1">
        <v>2</v>
      </c>
      <c r="V821" s="1">
        <v>5</v>
      </c>
      <c r="W821" s="1">
        <v>5</v>
      </c>
      <c r="X821" s="1">
        <v>7</v>
      </c>
      <c r="Y821" s="1">
        <v>5</v>
      </c>
      <c r="Z821" s="1">
        <v>3</v>
      </c>
      <c r="AA821" s="1">
        <v>2</v>
      </c>
      <c r="AB821" s="1">
        <v>4</v>
      </c>
      <c r="AC821" s="1">
        <v>5</v>
      </c>
      <c r="AD821" s="1">
        <v>3</v>
      </c>
      <c r="AE821" s="1">
        <v>8</v>
      </c>
      <c r="AF821" s="1">
        <v>0</v>
      </c>
      <c r="AG821" s="1">
        <v>10</v>
      </c>
    </row>
    <row r="822" spans="2:33" x14ac:dyDescent="0.2">
      <c r="B822" s="43">
        <v>7</v>
      </c>
      <c r="C822" s="83">
        <f t="shared" ca="1" si="62"/>
        <v>7</v>
      </c>
      <c r="D822" s="84">
        <f t="shared" ca="1" si="63"/>
        <v>0.28000000000000003</v>
      </c>
      <c r="G822">
        <v>23</v>
      </c>
      <c r="H822" s="1">
        <v>19</v>
      </c>
      <c r="I822" s="1">
        <v>18</v>
      </c>
      <c r="J822" s="1">
        <v>24</v>
      </c>
      <c r="K822" s="1">
        <v>29</v>
      </c>
      <c r="L822" s="1">
        <v>14</v>
      </c>
      <c r="M822" s="1">
        <v>20</v>
      </c>
      <c r="N822" s="1">
        <v>23</v>
      </c>
      <c r="O822" s="1">
        <v>27</v>
      </c>
      <c r="P822" s="1">
        <v>12</v>
      </c>
      <c r="Q822" s="1">
        <v>10</v>
      </c>
      <c r="R822" s="1">
        <v>13</v>
      </c>
      <c r="S822" s="1">
        <v>13</v>
      </c>
      <c r="T822" s="1">
        <v>7</v>
      </c>
      <c r="U822" s="1">
        <v>1</v>
      </c>
      <c r="V822" s="1">
        <v>12</v>
      </c>
      <c r="W822" s="1">
        <v>7</v>
      </c>
      <c r="X822" s="1">
        <v>4</v>
      </c>
      <c r="Y822" s="1">
        <v>6</v>
      </c>
      <c r="Z822" s="1">
        <v>8</v>
      </c>
      <c r="AA822" s="1">
        <v>5</v>
      </c>
      <c r="AB822" s="1">
        <v>3</v>
      </c>
      <c r="AC822" s="1">
        <v>6</v>
      </c>
      <c r="AD822" s="1">
        <v>5</v>
      </c>
      <c r="AE822" s="1">
        <v>3</v>
      </c>
      <c r="AF822" s="1">
        <v>0</v>
      </c>
      <c r="AG822" s="1">
        <v>7</v>
      </c>
    </row>
    <row r="823" spans="2:33" x14ac:dyDescent="0.2">
      <c r="B823" s="43">
        <v>8</v>
      </c>
      <c r="C823" s="83">
        <f t="shared" ca="1" si="62"/>
        <v>20</v>
      </c>
      <c r="D823" s="84">
        <f t="shared" ca="1" si="63"/>
        <v>7.7821011673151752E-2</v>
      </c>
      <c r="G823">
        <v>28</v>
      </c>
      <c r="H823">
        <v>63</v>
      </c>
      <c r="I823">
        <v>85</v>
      </c>
      <c r="J823">
        <v>90</v>
      </c>
      <c r="K823">
        <v>84</v>
      </c>
      <c r="L823">
        <v>72</v>
      </c>
      <c r="M823">
        <v>42</v>
      </c>
      <c r="N823">
        <v>40</v>
      </c>
      <c r="O823">
        <v>67</v>
      </c>
      <c r="P823">
        <v>57</v>
      </c>
      <c r="Q823">
        <v>44</v>
      </c>
      <c r="R823">
        <v>47</v>
      </c>
      <c r="S823">
        <v>44</v>
      </c>
      <c r="T823">
        <v>33</v>
      </c>
      <c r="U823">
        <v>8</v>
      </c>
      <c r="V823">
        <v>34</v>
      </c>
      <c r="W823">
        <v>26</v>
      </c>
      <c r="X823">
        <v>15</v>
      </c>
      <c r="Y823">
        <v>20</v>
      </c>
      <c r="Z823">
        <v>31</v>
      </c>
      <c r="AA823">
        <v>24</v>
      </c>
      <c r="AB823" s="1">
        <v>18</v>
      </c>
      <c r="AC823" s="1">
        <v>17</v>
      </c>
      <c r="AD823" s="1">
        <v>17</v>
      </c>
      <c r="AE823" s="1">
        <v>14</v>
      </c>
      <c r="AF823" s="1">
        <v>18</v>
      </c>
      <c r="AG823" s="1">
        <v>20</v>
      </c>
    </row>
    <row r="824" spans="2:33" x14ac:dyDescent="0.2">
      <c r="B824" s="43">
        <v>9</v>
      </c>
      <c r="C824" s="83">
        <f t="shared" ca="1" si="62"/>
        <v>6</v>
      </c>
      <c r="D824" s="84">
        <f t="shared" ca="1" si="63"/>
        <v>0.22222222222222221</v>
      </c>
      <c r="G824">
        <v>61</v>
      </c>
      <c r="H824" s="1">
        <v>42</v>
      </c>
      <c r="I824" s="1">
        <v>54</v>
      </c>
      <c r="J824" s="1">
        <v>69</v>
      </c>
      <c r="K824" s="1">
        <v>69</v>
      </c>
      <c r="L824" s="1">
        <v>50</v>
      </c>
      <c r="M824" s="1">
        <v>64</v>
      </c>
      <c r="N824" s="1">
        <v>51</v>
      </c>
      <c r="O824" s="1">
        <v>51</v>
      </c>
      <c r="P824" s="1">
        <v>62</v>
      </c>
      <c r="Q824" s="1">
        <v>37</v>
      </c>
      <c r="R824" s="1">
        <v>50</v>
      </c>
      <c r="S824" s="1">
        <v>37</v>
      </c>
      <c r="T824" s="1">
        <v>28</v>
      </c>
      <c r="U824" s="1">
        <v>22</v>
      </c>
      <c r="V824" s="1">
        <v>31</v>
      </c>
      <c r="W824" s="1">
        <v>31</v>
      </c>
      <c r="X824" s="1">
        <v>24</v>
      </c>
      <c r="Y824" s="1">
        <v>23</v>
      </c>
      <c r="Z824" s="1">
        <v>48</v>
      </c>
      <c r="AA824" s="1">
        <v>16</v>
      </c>
      <c r="AB824" s="1">
        <v>13</v>
      </c>
      <c r="AC824" s="1">
        <v>11</v>
      </c>
      <c r="AD824" s="1">
        <v>9</v>
      </c>
      <c r="AE824" s="1">
        <v>9</v>
      </c>
      <c r="AF824" s="1">
        <v>2</v>
      </c>
      <c r="AG824" s="1">
        <v>6</v>
      </c>
    </row>
    <row r="825" spans="2:33" x14ac:dyDescent="0.2">
      <c r="B825" s="43">
        <v>10</v>
      </c>
      <c r="C825" s="83">
        <f t="shared" ca="1" si="62"/>
        <v>2</v>
      </c>
      <c r="D825" s="84">
        <f t="shared" ca="1" si="63"/>
        <v>2.7777777777777776E-2</v>
      </c>
      <c r="G825">
        <v>53</v>
      </c>
      <c r="H825" s="1">
        <v>54</v>
      </c>
      <c r="I825" s="1">
        <v>44</v>
      </c>
      <c r="J825" s="1">
        <v>45</v>
      </c>
      <c r="K825" s="1">
        <v>39</v>
      </c>
      <c r="L825" s="1">
        <v>47</v>
      </c>
      <c r="M825" s="1">
        <v>21</v>
      </c>
      <c r="N825" s="1">
        <v>23</v>
      </c>
      <c r="O825" s="1">
        <v>38</v>
      </c>
      <c r="P825" s="1">
        <v>34</v>
      </c>
      <c r="Q825" s="1">
        <v>20</v>
      </c>
      <c r="R825" s="1">
        <v>21</v>
      </c>
      <c r="S825" s="1">
        <v>19</v>
      </c>
      <c r="T825" s="1">
        <v>15</v>
      </c>
      <c r="U825" s="1">
        <v>5</v>
      </c>
      <c r="V825" s="1">
        <v>5</v>
      </c>
      <c r="W825" s="1">
        <v>5</v>
      </c>
      <c r="X825" s="1">
        <v>7</v>
      </c>
      <c r="Y825" s="1">
        <v>3</v>
      </c>
      <c r="Z825" s="1">
        <v>7</v>
      </c>
      <c r="AA825" s="1">
        <v>7</v>
      </c>
      <c r="AB825" s="1">
        <v>0</v>
      </c>
      <c r="AC825" s="1">
        <v>3</v>
      </c>
      <c r="AD825" s="1">
        <v>2</v>
      </c>
      <c r="AE825" s="1">
        <v>10</v>
      </c>
      <c r="AF825" s="1">
        <v>4</v>
      </c>
      <c r="AG825" s="1">
        <v>2</v>
      </c>
    </row>
    <row r="826" spans="2:33" x14ac:dyDescent="0.2">
      <c r="B826" s="43">
        <v>11</v>
      </c>
      <c r="C826" s="83">
        <f t="shared" ca="1" si="62"/>
        <v>10</v>
      </c>
      <c r="D826" s="84">
        <f t="shared" ca="1" si="63"/>
        <v>9.7087378640776698E-2</v>
      </c>
      <c r="G826">
        <v>83</v>
      </c>
      <c r="H826" s="1">
        <v>113</v>
      </c>
      <c r="I826" s="1">
        <v>118</v>
      </c>
      <c r="J826" s="1">
        <v>118</v>
      </c>
      <c r="K826" s="1">
        <v>114</v>
      </c>
      <c r="L826" s="1">
        <v>84</v>
      </c>
      <c r="M826" s="1">
        <v>59</v>
      </c>
      <c r="N826" s="1">
        <v>41</v>
      </c>
      <c r="O826" s="1">
        <v>51</v>
      </c>
      <c r="P826" s="1">
        <v>31</v>
      </c>
      <c r="Q826" s="1">
        <v>27</v>
      </c>
      <c r="R826" s="1">
        <v>28</v>
      </c>
      <c r="S826" s="1">
        <v>29</v>
      </c>
      <c r="T826" s="1">
        <v>13</v>
      </c>
      <c r="U826" s="1">
        <v>13</v>
      </c>
      <c r="V826" s="1">
        <v>16</v>
      </c>
      <c r="W826" s="1">
        <v>12</v>
      </c>
      <c r="X826" s="1">
        <v>9</v>
      </c>
      <c r="Y826" s="1">
        <v>8</v>
      </c>
      <c r="Z826" s="1">
        <v>5</v>
      </c>
      <c r="AA826" s="1">
        <v>2</v>
      </c>
      <c r="AB826" s="1">
        <v>4</v>
      </c>
      <c r="AC826" s="1">
        <v>8</v>
      </c>
      <c r="AD826" s="1">
        <v>7</v>
      </c>
      <c r="AE826" s="1">
        <v>4</v>
      </c>
      <c r="AF826" s="1">
        <v>8</v>
      </c>
      <c r="AG826" s="1">
        <v>10</v>
      </c>
    </row>
    <row r="827" spans="2:33" x14ac:dyDescent="0.2">
      <c r="B827" s="43">
        <v>12</v>
      </c>
      <c r="C827" s="83">
        <f t="shared" ca="1" si="62"/>
        <v>115</v>
      </c>
      <c r="D827" s="84">
        <f t="shared" ca="1" si="63"/>
        <v>0.33045977011494254</v>
      </c>
      <c r="G827">
        <v>544</v>
      </c>
      <c r="H827" s="1">
        <v>484</v>
      </c>
      <c r="I827" s="1">
        <v>410</v>
      </c>
      <c r="J827" s="1">
        <v>361</v>
      </c>
      <c r="K827" s="1">
        <v>344</v>
      </c>
      <c r="L827" s="1">
        <v>354</v>
      </c>
      <c r="M827" s="1">
        <v>315</v>
      </c>
      <c r="N827" s="1">
        <v>368</v>
      </c>
      <c r="O827" s="1">
        <v>299</v>
      </c>
      <c r="P827" s="1">
        <v>236</v>
      </c>
      <c r="Q827" s="1">
        <v>200</v>
      </c>
      <c r="R827" s="1">
        <v>213</v>
      </c>
      <c r="S827" s="1">
        <v>310</v>
      </c>
      <c r="T827" s="1">
        <v>220</v>
      </c>
      <c r="U827" s="1">
        <v>78</v>
      </c>
      <c r="V827" s="1">
        <v>416</v>
      </c>
      <c r="W827" s="1">
        <v>242</v>
      </c>
      <c r="X827" s="1">
        <v>163</v>
      </c>
      <c r="Y827" s="1">
        <v>140</v>
      </c>
      <c r="Z827" s="1">
        <v>172</v>
      </c>
      <c r="AA827" s="1">
        <v>167</v>
      </c>
      <c r="AB827" s="1">
        <v>171</v>
      </c>
      <c r="AC827" s="1">
        <v>125</v>
      </c>
      <c r="AD827" s="1">
        <v>133</v>
      </c>
      <c r="AE827" s="1">
        <v>97</v>
      </c>
      <c r="AF827" s="1">
        <v>64</v>
      </c>
      <c r="AG827" s="1">
        <v>115</v>
      </c>
    </row>
    <row r="828" spans="2:33" x14ac:dyDescent="0.2">
      <c r="B828" s="43">
        <v>13</v>
      </c>
      <c r="C828" s="83">
        <f t="shared" ca="1" si="62"/>
        <v>40</v>
      </c>
      <c r="D828" s="84">
        <f t="shared" ca="1" si="63"/>
        <v>0.65573770491803274</v>
      </c>
      <c r="G828">
        <v>31</v>
      </c>
      <c r="H828" s="1">
        <v>36</v>
      </c>
      <c r="I828" s="1">
        <v>45</v>
      </c>
      <c r="J828" s="1">
        <v>56</v>
      </c>
      <c r="K828" s="1">
        <v>97</v>
      </c>
      <c r="L828" s="1">
        <v>83</v>
      </c>
      <c r="M828" s="1">
        <v>60</v>
      </c>
      <c r="N828" s="1">
        <v>82</v>
      </c>
      <c r="O828" s="1">
        <v>68</v>
      </c>
      <c r="P828" s="1">
        <v>78</v>
      </c>
      <c r="Q828" s="1">
        <v>43</v>
      </c>
      <c r="R828" s="1">
        <v>45</v>
      </c>
      <c r="S828" s="1">
        <v>62</v>
      </c>
      <c r="T828" s="1">
        <v>67</v>
      </c>
      <c r="U828" s="1">
        <v>37</v>
      </c>
      <c r="V828" s="1">
        <v>94</v>
      </c>
      <c r="W828" s="1">
        <v>59</v>
      </c>
      <c r="X828" s="1">
        <v>31</v>
      </c>
      <c r="Y828" s="1">
        <v>41</v>
      </c>
      <c r="Z828" s="1">
        <v>52</v>
      </c>
      <c r="AA828" s="1">
        <v>61</v>
      </c>
      <c r="AB828" s="1">
        <v>49</v>
      </c>
      <c r="AC828" s="1">
        <v>33</v>
      </c>
      <c r="AD828" s="1">
        <v>47</v>
      </c>
      <c r="AE828" s="1">
        <v>55</v>
      </c>
      <c r="AF828" s="1">
        <v>20</v>
      </c>
      <c r="AG828" s="1">
        <v>40</v>
      </c>
    </row>
    <row r="829" spans="2:33" x14ac:dyDescent="0.2">
      <c r="B829" s="43">
        <v>14</v>
      </c>
      <c r="C829" s="83">
        <f t="shared" ca="1" si="62"/>
        <v>9</v>
      </c>
      <c r="D829" s="84">
        <f t="shared" ca="1" si="63"/>
        <v>8.4905660377358486E-2</v>
      </c>
      <c r="G829">
        <v>206</v>
      </c>
      <c r="H829" s="1">
        <v>209</v>
      </c>
      <c r="I829" s="1">
        <v>168</v>
      </c>
      <c r="J829" s="1">
        <v>163</v>
      </c>
      <c r="K829" s="1">
        <v>173</v>
      </c>
      <c r="L829" s="1">
        <v>135</v>
      </c>
      <c r="M829" s="1">
        <v>143</v>
      </c>
      <c r="N829" s="1">
        <v>158</v>
      </c>
      <c r="O829" s="1">
        <v>166</v>
      </c>
      <c r="P829" s="1">
        <v>132</v>
      </c>
      <c r="Q829" s="1">
        <v>97</v>
      </c>
      <c r="R829" s="1">
        <v>121</v>
      </c>
      <c r="S829" s="1">
        <v>127</v>
      </c>
      <c r="T829" s="1">
        <v>88</v>
      </c>
      <c r="U829" s="1">
        <v>16</v>
      </c>
      <c r="V829" s="1">
        <v>74</v>
      </c>
      <c r="W829" s="1">
        <v>52</v>
      </c>
      <c r="X829" s="1">
        <v>37</v>
      </c>
      <c r="Y829" s="1">
        <v>18</v>
      </c>
      <c r="Z829" s="1">
        <v>30</v>
      </c>
      <c r="AA829" s="1">
        <v>30</v>
      </c>
      <c r="AB829" s="1">
        <v>25</v>
      </c>
      <c r="AC829" s="1">
        <v>24</v>
      </c>
      <c r="AD829" s="1">
        <v>14</v>
      </c>
      <c r="AE829" s="1">
        <v>9</v>
      </c>
      <c r="AF829" s="1">
        <v>12</v>
      </c>
      <c r="AG829" s="1">
        <v>9</v>
      </c>
    </row>
    <row r="830" spans="2:33" x14ac:dyDescent="0.2">
      <c r="B830" s="43">
        <v>15</v>
      </c>
      <c r="C830" s="83">
        <f t="shared" ca="1" si="62"/>
        <v>74</v>
      </c>
      <c r="D830" s="84">
        <f t="shared" ca="1" si="63"/>
        <v>0.27407407407407408</v>
      </c>
      <c r="G830">
        <v>300</v>
      </c>
      <c r="H830" s="1">
        <v>315</v>
      </c>
      <c r="I830" s="1">
        <v>226</v>
      </c>
      <c r="J830" s="1">
        <v>243</v>
      </c>
      <c r="K830" s="1">
        <v>227</v>
      </c>
      <c r="L830" s="1">
        <v>190</v>
      </c>
      <c r="M830" s="1">
        <v>168</v>
      </c>
      <c r="N830" s="1">
        <v>168</v>
      </c>
      <c r="O830" s="1">
        <v>152</v>
      </c>
      <c r="P830" s="1">
        <v>124</v>
      </c>
      <c r="Q830" s="1">
        <v>80</v>
      </c>
      <c r="R830" s="1">
        <v>83</v>
      </c>
      <c r="S830" s="1">
        <v>100</v>
      </c>
      <c r="T830" s="1">
        <v>51</v>
      </c>
      <c r="U830" s="1">
        <v>22</v>
      </c>
      <c r="V830" s="1">
        <v>47</v>
      </c>
      <c r="W830" s="1">
        <v>29</v>
      </c>
      <c r="X830" s="1">
        <v>21</v>
      </c>
      <c r="Y830" s="1">
        <v>12</v>
      </c>
      <c r="Z830" s="1">
        <v>29</v>
      </c>
      <c r="AA830" s="1">
        <v>25</v>
      </c>
      <c r="AB830" s="1">
        <v>41</v>
      </c>
      <c r="AC830" s="1">
        <v>61</v>
      </c>
      <c r="AD830" s="1">
        <v>79</v>
      </c>
      <c r="AE830" s="1">
        <v>117</v>
      </c>
      <c r="AF830" s="1">
        <v>24</v>
      </c>
      <c r="AG830" s="1">
        <v>74</v>
      </c>
    </row>
    <row r="831" spans="2:33" x14ac:dyDescent="0.2">
      <c r="B831" s="43">
        <v>16</v>
      </c>
      <c r="C831" s="83">
        <f t="shared" ca="1" si="62"/>
        <v>30</v>
      </c>
      <c r="D831" s="84">
        <f t="shared" ca="1" si="63"/>
        <v>0.42857142857142855</v>
      </c>
      <c r="G831">
        <v>132</v>
      </c>
      <c r="H831" s="1">
        <v>144</v>
      </c>
      <c r="I831" s="1">
        <v>98</v>
      </c>
      <c r="J831" s="1">
        <v>82</v>
      </c>
      <c r="K831" s="1">
        <v>91</v>
      </c>
      <c r="L831" s="1">
        <v>84</v>
      </c>
      <c r="M831" s="1">
        <v>77</v>
      </c>
      <c r="N831" s="1">
        <v>81</v>
      </c>
      <c r="O831" s="1">
        <v>86</v>
      </c>
      <c r="P831" s="1">
        <v>70</v>
      </c>
      <c r="Q831" s="1">
        <v>57</v>
      </c>
      <c r="R831" s="1">
        <v>80</v>
      </c>
      <c r="S831" s="1">
        <v>97</v>
      </c>
      <c r="T831" s="1">
        <v>90</v>
      </c>
      <c r="U831" s="1">
        <v>14</v>
      </c>
      <c r="V831" s="1">
        <v>79</v>
      </c>
      <c r="W831" s="1">
        <v>57</v>
      </c>
      <c r="X831" s="1">
        <v>66</v>
      </c>
      <c r="Y831" s="1">
        <v>62</v>
      </c>
      <c r="Z831" s="1">
        <v>89</v>
      </c>
      <c r="AA831" s="1">
        <v>58</v>
      </c>
      <c r="AB831" s="1">
        <v>32</v>
      </c>
      <c r="AC831" s="1">
        <v>34</v>
      </c>
      <c r="AD831" s="1">
        <v>37</v>
      </c>
      <c r="AE831" s="1">
        <v>33</v>
      </c>
      <c r="AF831" s="1">
        <v>4</v>
      </c>
      <c r="AG831" s="1">
        <v>30</v>
      </c>
    </row>
    <row r="832" spans="2:33" x14ac:dyDescent="0.2">
      <c r="B832" s="43">
        <v>17</v>
      </c>
      <c r="C832" s="83">
        <f t="shared" ca="1" si="62"/>
        <v>14</v>
      </c>
      <c r="D832" s="84">
        <f t="shared" ca="1" si="63"/>
        <v>0.12844036697247707</v>
      </c>
      <c r="G832">
        <v>82</v>
      </c>
      <c r="H832" s="1">
        <v>74</v>
      </c>
      <c r="I832" s="1">
        <v>99</v>
      </c>
      <c r="J832" s="1">
        <v>85</v>
      </c>
      <c r="K832" s="1">
        <v>113</v>
      </c>
      <c r="L832" s="1">
        <v>59</v>
      </c>
      <c r="M832" s="1">
        <v>86</v>
      </c>
      <c r="N832" s="1">
        <v>103</v>
      </c>
      <c r="O832" s="1">
        <v>93</v>
      </c>
      <c r="P832" s="1">
        <v>63</v>
      </c>
      <c r="Q832" s="1">
        <v>65</v>
      </c>
      <c r="R832" s="1">
        <v>54</v>
      </c>
      <c r="S832" s="1">
        <v>69</v>
      </c>
      <c r="T832" s="1">
        <v>24</v>
      </c>
      <c r="U832" s="1">
        <v>10</v>
      </c>
      <c r="V832" s="1">
        <v>31</v>
      </c>
      <c r="W832" s="1">
        <v>24</v>
      </c>
      <c r="X832" s="1">
        <v>15</v>
      </c>
      <c r="Y832" s="1">
        <v>16</v>
      </c>
      <c r="Z832" s="1">
        <v>21</v>
      </c>
      <c r="AA832" s="1">
        <v>16</v>
      </c>
      <c r="AB832" s="1">
        <v>14</v>
      </c>
      <c r="AC832" s="1">
        <v>14</v>
      </c>
      <c r="AD832" s="1">
        <v>6</v>
      </c>
      <c r="AE832" s="1">
        <v>8</v>
      </c>
      <c r="AF832" s="1">
        <v>8</v>
      </c>
      <c r="AG832" s="1">
        <v>14</v>
      </c>
    </row>
    <row r="833" spans="2:33" x14ac:dyDescent="0.2">
      <c r="B833" s="43">
        <v>18</v>
      </c>
      <c r="C833" s="83">
        <f t="shared" ca="1" si="62"/>
        <v>7</v>
      </c>
      <c r="D833" s="84">
        <f t="shared" ca="1" si="63"/>
        <v>8.3333333333333329E-2</v>
      </c>
      <c r="G833">
        <v>80</v>
      </c>
      <c r="H833" s="1">
        <v>81</v>
      </c>
      <c r="I833" s="1">
        <v>76</v>
      </c>
      <c r="J833" s="1">
        <v>82</v>
      </c>
      <c r="K833" s="1">
        <v>80</v>
      </c>
      <c r="L833" s="1">
        <v>39</v>
      </c>
      <c r="M833" s="1">
        <v>30</v>
      </c>
      <c r="N833" s="1">
        <v>25</v>
      </c>
      <c r="O833" s="1">
        <v>17</v>
      </c>
      <c r="P833" s="1">
        <v>22</v>
      </c>
      <c r="Q833" s="1">
        <v>18</v>
      </c>
      <c r="R833" s="1">
        <v>23</v>
      </c>
      <c r="S833" s="1">
        <v>31</v>
      </c>
      <c r="T833" s="1">
        <v>30</v>
      </c>
      <c r="U833" s="1">
        <v>8</v>
      </c>
      <c r="V833" s="1">
        <v>41</v>
      </c>
      <c r="W833" s="1">
        <v>15</v>
      </c>
      <c r="X833" s="1">
        <v>14</v>
      </c>
      <c r="Y833" s="1">
        <v>12</v>
      </c>
      <c r="Z833" s="1">
        <v>9</v>
      </c>
      <c r="AA833" s="1">
        <v>8</v>
      </c>
      <c r="AB833" s="1">
        <v>8</v>
      </c>
      <c r="AC833" s="1">
        <v>2</v>
      </c>
      <c r="AD833" s="1">
        <v>5</v>
      </c>
      <c r="AE833" s="1">
        <v>3</v>
      </c>
      <c r="AF833" s="1">
        <v>6</v>
      </c>
      <c r="AG833" s="1">
        <v>7</v>
      </c>
    </row>
    <row r="834" spans="2:33" x14ac:dyDescent="0.2">
      <c r="B834" s="43">
        <v>19</v>
      </c>
      <c r="C834" s="83">
        <f t="shared" ca="1" si="62"/>
        <v>11</v>
      </c>
      <c r="D834" s="84">
        <f t="shared" ca="1" si="63"/>
        <v>0.29729729729729731</v>
      </c>
      <c r="G834">
        <v>28</v>
      </c>
      <c r="H834">
        <v>18</v>
      </c>
      <c r="I834">
        <v>24</v>
      </c>
      <c r="J834">
        <v>22</v>
      </c>
      <c r="K834">
        <v>27</v>
      </c>
      <c r="L834">
        <v>27</v>
      </c>
      <c r="M834">
        <v>22</v>
      </c>
      <c r="N834">
        <v>18</v>
      </c>
      <c r="O834">
        <v>31</v>
      </c>
      <c r="P834">
        <v>20</v>
      </c>
      <c r="Q834">
        <v>19</v>
      </c>
      <c r="R834">
        <v>19</v>
      </c>
      <c r="S834">
        <v>25</v>
      </c>
      <c r="T834">
        <v>18</v>
      </c>
      <c r="U834">
        <v>4</v>
      </c>
      <c r="V834">
        <v>17</v>
      </c>
      <c r="W834">
        <v>9</v>
      </c>
      <c r="X834">
        <v>6</v>
      </c>
      <c r="Y834">
        <v>8</v>
      </c>
      <c r="Z834">
        <v>22</v>
      </c>
      <c r="AA834">
        <v>20</v>
      </c>
      <c r="AB834" s="1">
        <v>13</v>
      </c>
      <c r="AC834" s="1">
        <v>10</v>
      </c>
      <c r="AD834" s="1">
        <v>13</v>
      </c>
      <c r="AE834" s="1">
        <v>9</v>
      </c>
      <c r="AF834" s="1">
        <v>8</v>
      </c>
      <c r="AG834" s="1">
        <v>11</v>
      </c>
    </row>
    <row r="835" spans="2:33" x14ac:dyDescent="0.2">
      <c r="B835" s="43">
        <v>20</v>
      </c>
      <c r="C835" s="83">
        <f t="shared" ca="1" si="62"/>
        <v>7</v>
      </c>
      <c r="D835" s="84">
        <f t="shared" ca="1" si="63"/>
        <v>0.16666666666666666</v>
      </c>
      <c r="G835">
        <v>56</v>
      </c>
      <c r="H835" s="1">
        <v>29</v>
      </c>
      <c r="I835" s="1">
        <v>22</v>
      </c>
      <c r="J835" s="1">
        <v>37</v>
      </c>
      <c r="K835" s="1">
        <v>25</v>
      </c>
      <c r="L835" s="1">
        <v>29</v>
      </c>
      <c r="M835" s="1">
        <v>24</v>
      </c>
      <c r="N835" s="1">
        <v>27</v>
      </c>
      <c r="O835" s="1">
        <v>34</v>
      </c>
      <c r="P835" s="1">
        <v>29</v>
      </c>
      <c r="Q835" s="1">
        <v>15</v>
      </c>
      <c r="R835" s="1">
        <v>19</v>
      </c>
      <c r="S835" s="1">
        <v>19</v>
      </c>
      <c r="T835" s="1">
        <v>14</v>
      </c>
      <c r="U835" s="1">
        <v>0</v>
      </c>
      <c r="V835" s="1">
        <v>21</v>
      </c>
      <c r="W835" s="1">
        <v>8</v>
      </c>
      <c r="X835" s="1">
        <v>4</v>
      </c>
      <c r="Y835" s="1">
        <v>7</v>
      </c>
      <c r="Z835" s="1">
        <v>15</v>
      </c>
      <c r="AA835" s="1">
        <v>7</v>
      </c>
      <c r="AB835" s="1">
        <v>6</v>
      </c>
      <c r="AC835" s="1">
        <v>3</v>
      </c>
      <c r="AD835" s="1">
        <v>9</v>
      </c>
      <c r="AE835" s="1">
        <v>9</v>
      </c>
      <c r="AF835" s="1">
        <v>0</v>
      </c>
      <c r="AG835" s="1">
        <v>7</v>
      </c>
    </row>
    <row r="836" spans="2:33" x14ac:dyDescent="0.2">
      <c r="B836" s="43">
        <v>21</v>
      </c>
      <c r="C836" s="83">
        <f t="shared" ca="1" si="62"/>
        <v>24</v>
      </c>
      <c r="D836" s="84">
        <f t="shared" ca="1" si="63"/>
        <v>0.22222222222222221</v>
      </c>
      <c r="G836">
        <v>139</v>
      </c>
      <c r="H836" s="1">
        <v>138</v>
      </c>
      <c r="I836" s="1">
        <v>91</v>
      </c>
      <c r="J836" s="1">
        <v>104</v>
      </c>
      <c r="K836" s="1">
        <v>108</v>
      </c>
      <c r="L836" s="1">
        <v>71</v>
      </c>
      <c r="M836" s="1">
        <v>67</v>
      </c>
      <c r="N836" s="1">
        <v>119</v>
      </c>
      <c r="O836" s="1">
        <v>103</v>
      </c>
      <c r="P836" s="1">
        <v>99</v>
      </c>
      <c r="Q836" s="1">
        <v>71</v>
      </c>
      <c r="R836" s="1">
        <v>108</v>
      </c>
      <c r="S836" s="1">
        <v>114</v>
      </c>
      <c r="T836" s="1">
        <v>76</v>
      </c>
      <c r="U836" s="1">
        <v>40</v>
      </c>
      <c r="V836" s="1">
        <v>135</v>
      </c>
      <c r="W836" s="1">
        <v>153</v>
      </c>
      <c r="X836" s="1">
        <v>103</v>
      </c>
      <c r="Y836" s="1">
        <v>78</v>
      </c>
      <c r="Z836" s="1">
        <v>115</v>
      </c>
      <c r="AA836" s="1">
        <v>85</v>
      </c>
      <c r="AB836" s="1">
        <v>48</v>
      </c>
      <c r="AC836" s="1">
        <v>31</v>
      </c>
      <c r="AD836" s="1">
        <v>25</v>
      </c>
      <c r="AE836" s="1">
        <v>43</v>
      </c>
      <c r="AF836" s="1">
        <v>22</v>
      </c>
      <c r="AG836" s="1">
        <v>24</v>
      </c>
    </row>
    <row r="837" spans="2:33" x14ac:dyDescent="0.2">
      <c r="B837" s="43">
        <v>22</v>
      </c>
      <c r="C837" s="83">
        <f t="shared" ca="1" si="62"/>
        <v>13</v>
      </c>
      <c r="D837" s="84">
        <f t="shared" ca="1" si="63"/>
        <v>6.7708333333333329E-2</v>
      </c>
      <c r="G837">
        <v>281</v>
      </c>
      <c r="H837" s="1">
        <v>286</v>
      </c>
      <c r="I837" s="1">
        <v>232</v>
      </c>
      <c r="J837" s="1">
        <v>206</v>
      </c>
      <c r="K837" s="1">
        <v>259</v>
      </c>
      <c r="L837" s="1">
        <v>135</v>
      </c>
      <c r="M837" s="1">
        <v>133</v>
      </c>
      <c r="N837" s="1">
        <v>133</v>
      </c>
      <c r="O837" s="1">
        <v>149</v>
      </c>
      <c r="P837" s="1">
        <v>133</v>
      </c>
      <c r="Q837" s="1">
        <v>95</v>
      </c>
      <c r="R837" s="1">
        <v>96</v>
      </c>
      <c r="S837" s="1">
        <v>176</v>
      </c>
      <c r="T837" s="1">
        <v>103</v>
      </c>
      <c r="U837" s="1">
        <v>55</v>
      </c>
      <c r="V837" s="1">
        <v>108</v>
      </c>
      <c r="W837" s="1">
        <v>64</v>
      </c>
      <c r="X837" s="1">
        <v>43</v>
      </c>
      <c r="Y837" s="1">
        <v>39</v>
      </c>
      <c r="Z837" s="1">
        <v>44</v>
      </c>
      <c r="AA837" s="1">
        <v>39</v>
      </c>
      <c r="AB837" s="1">
        <v>22</v>
      </c>
      <c r="AC837" s="1">
        <v>17</v>
      </c>
      <c r="AD837" s="1">
        <v>12</v>
      </c>
      <c r="AE837" s="1">
        <v>13</v>
      </c>
      <c r="AF837" s="1">
        <v>4</v>
      </c>
      <c r="AG837" s="1">
        <v>13</v>
      </c>
    </row>
    <row r="838" spans="2:33" x14ac:dyDescent="0.2">
      <c r="B838" s="43">
        <v>23</v>
      </c>
      <c r="C838" s="83">
        <f t="shared" ca="1" si="62"/>
        <v>53</v>
      </c>
      <c r="D838" s="84">
        <f t="shared" ca="1" si="63"/>
        <v>0.13910761154855644</v>
      </c>
      <c r="G838">
        <v>807</v>
      </c>
      <c r="H838" s="1">
        <v>816</v>
      </c>
      <c r="I838" s="1">
        <v>712</v>
      </c>
      <c r="J838" s="1">
        <v>555</v>
      </c>
      <c r="K838" s="1">
        <v>672</v>
      </c>
      <c r="L838" s="1">
        <v>496</v>
      </c>
      <c r="M838" s="1">
        <v>457</v>
      </c>
      <c r="N838" s="1">
        <v>427</v>
      </c>
      <c r="O838" s="1">
        <v>460</v>
      </c>
      <c r="P838" s="1">
        <v>390</v>
      </c>
      <c r="Q838" s="1">
        <v>306</v>
      </c>
      <c r="R838" s="1">
        <v>304</v>
      </c>
      <c r="S838" s="1">
        <v>455</v>
      </c>
      <c r="T838" s="1">
        <v>320</v>
      </c>
      <c r="U838" s="1">
        <v>126</v>
      </c>
      <c r="V838" s="1">
        <v>667</v>
      </c>
      <c r="W838" s="1">
        <v>624</v>
      </c>
      <c r="X838" s="1">
        <v>306</v>
      </c>
      <c r="Y838" s="1">
        <v>272</v>
      </c>
      <c r="Z838" s="1">
        <v>232</v>
      </c>
      <c r="AA838" s="1">
        <v>145</v>
      </c>
      <c r="AB838" s="1">
        <v>79</v>
      </c>
      <c r="AC838" s="1">
        <v>70</v>
      </c>
      <c r="AD838" s="1">
        <v>53</v>
      </c>
      <c r="AE838" s="1">
        <v>58</v>
      </c>
      <c r="AF838" s="1">
        <v>24</v>
      </c>
      <c r="AG838" s="1">
        <v>53</v>
      </c>
    </row>
    <row r="839" spans="2:33" x14ac:dyDescent="0.2">
      <c r="B839" s="43">
        <v>24</v>
      </c>
      <c r="C839" s="83">
        <f t="shared" ca="1" si="62"/>
        <v>11</v>
      </c>
      <c r="D839" s="84">
        <f t="shared" ca="1" si="63"/>
        <v>6.0109289617486336E-2</v>
      </c>
      <c r="G839">
        <v>79</v>
      </c>
      <c r="H839" s="1">
        <v>65</v>
      </c>
      <c r="I839" s="1">
        <v>42</v>
      </c>
      <c r="J839" s="1">
        <v>57</v>
      </c>
      <c r="K839" s="1">
        <v>80</v>
      </c>
      <c r="L839" s="1">
        <v>60</v>
      </c>
      <c r="M839" s="1">
        <v>48</v>
      </c>
      <c r="N839" s="1">
        <v>76</v>
      </c>
      <c r="O839" s="1">
        <v>72</v>
      </c>
      <c r="P839" s="1">
        <v>52</v>
      </c>
      <c r="Q839" s="1">
        <v>37</v>
      </c>
      <c r="R839" s="1">
        <v>61</v>
      </c>
      <c r="S839" s="1">
        <v>67</v>
      </c>
      <c r="T839" s="1">
        <v>41</v>
      </c>
      <c r="U839" s="1">
        <v>10</v>
      </c>
      <c r="V839" s="1">
        <v>35</v>
      </c>
      <c r="W839" s="1">
        <v>20</v>
      </c>
      <c r="X839" s="1">
        <v>11</v>
      </c>
      <c r="Y839" s="1">
        <v>5</v>
      </c>
      <c r="Z839" s="1">
        <v>18</v>
      </c>
      <c r="AA839" s="1">
        <v>12</v>
      </c>
      <c r="AB839" s="1">
        <v>14</v>
      </c>
      <c r="AC839" s="1">
        <v>12</v>
      </c>
      <c r="AD839" s="1">
        <v>12</v>
      </c>
      <c r="AE839" s="1">
        <v>6</v>
      </c>
      <c r="AF839" s="1">
        <v>2</v>
      </c>
      <c r="AG839" s="1">
        <v>11</v>
      </c>
    </row>
    <row r="840" spans="2:33" x14ac:dyDescent="0.2">
      <c r="C840" s="156">
        <f ca="1">SUM(C816:C839)</f>
        <v>503</v>
      </c>
      <c r="D840" s="84">
        <f t="shared" ca="1" si="63"/>
        <v>0.19031403707907682</v>
      </c>
    </row>
    <row r="842" spans="2:33" x14ac:dyDescent="0.2">
      <c r="B842" s="43" t="s">
        <v>197</v>
      </c>
    </row>
    <row r="843" spans="2:33" x14ac:dyDescent="0.2">
      <c r="B843" s="48" t="s">
        <v>193</v>
      </c>
      <c r="C843" s="1"/>
      <c r="G843" s="69"/>
      <c r="H843" s="69"/>
      <c r="I843" s="69"/>
      <c r="J843" s="69"/>
      <c r="K843" s="69"/>
      <c r="L843" s="69"/>
      <c r="M843" s="69"/>
      <c r="N843" s="69"/>
      <c r="O843" s="69"/>
      <c r="P843" s="69"/>
      <c r="Q843" s="69"/>
      <c r="R843" s="69"/>
      <c r="S843" s="69"/>
      <c r="T843" s="69"/>
      <c r="U843" s="69"/>
      <c r="V843" s="69"/>
      <c r="W843" s="69"/>
    </row>
    <row r="844" spans="2:33" x14ac:dyDescent="0.2">
      <c r="B844" s="43">
        <v>1</v>
      </c>
      <c r="C844" s="83">
        <f ca="1">OFFSET($F$843,$B844,$E$4)</f>
        <v>2</v>
      </c>
      <c r="D844" s="84">
        <f ca="1">IF(C439&gt;0,C844/C439,0)</f>
        <v>4.0322580645161289E-3</v>
      </c>
      <c r="G844">
        <v>2</v>
      </c>
      <c r="H844">
        <v>7</v>
      </c>
      <c r="I844">
        <v>2</v>
      </c>
      <c r="J844">
        <v>6</v>
      </c>
      <c r="K844">
        <v>3</v>
      </c>
      <c r="L844">
        <v>5</v>
      </c>
      <c r="M844">
        <v>2</v>
      </c>
      <c r="N844">
        <v>4</v>
      </c>
      <c r="O844">
        <v>1</v>
      </c>
      <c r="P844" s="1">
        <v>9</v>
      </c>
      <c r="Q844" s="1">
        <v>5</v>
      </c>
      <c r="R844" s="1">
        <v>5</v>
      </c>
      <c r="S844" s="1">
        <v>4</v>
      </c>
      <c r="T844">
        <v>1</v>
      </c>
      <c r="U844">
        <v>2</v>
      </c>
      <c r="V844">
        <v>7</v>
      </c>
      <c r="W844">
        <v>3</v>
      </c>
      <c r="X844" s="1">
        <v>5</v>
      </c>
      <c r="Y844" s="1">
        <v>5</v>
      </c>
      <c r="Z844" s="1">
        <v>13</v>
      </c>
      <c r="AA844" s="1">
        <v>5</v>
      </c>
      <c r="AB844" s="1">
        <v>1</v>
      </c>
      <c r="AC844" s="1">
        <v>4</v>
      </c>
      <c r="AD844" s="1">
        <v>4</v>
      </c>
      <c r="AE844" s="1">
        <v>4</v>
      </c>
      <c r="AF844" s="1">
        <v>4</v>
      </c>
      <c r="AG844" s="1">
        <v>2</v>
      </c>
    </row>
    <row r="845" spans="2:33" x14ac:dyDescent="0.2">
      <c r="B845" s="43">
        <v>2</v>
      </c>
      <c r="C845" s="83">
        <f t="shared" ref="C845:C867" ca="1" si="64">OFFSET($F$843,$B845,$E$4)</f>
        <v>0</v>
      </c>
      <c r="D845" s="84">
        <f t="shared" ref="D845:D868" ca="1" si="65">IF(C440&gt;0,C845/C440,0)</f>
        <v>0</v>
      </c>
      <c r="G845">
        <v>1</v>
      </c>
      <c r="H845">
        <v>0</v>
      </c>
      <c r="I845">
        <v>1</v>
      </c>
      <c r="J845">
        <v>0</v>
      </c>
      <c r="K845">
        <v>2</v>
      </c>
      <c r="L845">
        <v>0</v>
      </c>
      <c r="M845">
        <v>0</v>
      </c>
      <c r="N845">
        <v>0</v>
      </c>
      <c r="O845">
        <v>3</v>
      </c>
      <c r="P845" s="1">
        <v>0</v>
      </c>
      <c r="Q845" s="1">
        <v>1</v>
      </c>
      <c r="R845" s="1">
        <v>1</v>
      </c>
      <c r="S845" s="1">
        <v>0</v>
      </c>
      <c r="T845">
        <v>0</v>
      </c>
      <c r="U845">
        <v>0</v>
      </c>
      <c r="V845">
        <v>0</v>
      </c>
      <c r="W845">
        <v>0</v>
      </c>
      <c r="X845" s="1">
        <v>1</v>
      </c>
      <c r="Y845" s="1">
        <v>0</v>
      </c>
      <c r="Z845" s="1">
        <v>0</v>
      </c>
      <c r="AA845" s="1">
        <v>0</v>
      </c>
      <c r="AB845" s="1">
        <v>0</v>
      </c>
      <c r="AC845" s="1">
        <v>0</v>
      </c>
      <c r="AD845" s="1">
        <v>0</v>
      </c>
      <c r="AE845" s="1">
        <v>3</v>
      </c>
      <c r="AF845" s="1">
        <v>0</v>
      </c>
      <c r="AG845" s="1">
        <v>0</v>
      </c>
    </row>
    <row r="846" spans="2:33" x14ac:dyDescent="0.2">
      <c r="B846" s="43">
        <v>3</v>
      </c>
      <c r="C846" s="83">
        <f t="shared" ca="1" si="64"/>
        <v>0</v>
      </c>
      <c r="D846" s="84">
        <f t="shared" ca="1" si="65"/>
        <v>0</v>
      </c>
      <c r="G846">
        <v>2</v>
      </c>
      <c r="H846">
        <v>3</v>
      </c>
      <c r="I846">
        <v>1</v>
      </c>
      <c r="J846">
        <v>2</v>
      </c>
      <c r="K846">
        <v>1</v>
      </c>
      <c r="L846">
        <v>2</v>
      </c>
      <c r="M846">
        <v>0</v>
      </c>
      <c r="N846">
        <v>1</v>
      </c>
      <c r="O846">
        <v>0</v>
      </c>
      <c r="P846" s="1">
        <v>1</v>
      </c>
      <c r="Q846" s="1">
        <v>1</v>
      </c>
      <c r="R846" s="1">
        <v>1</v>
      </c>
      <c r="S846" s="1">
        <v>1</v>
      </c>
      <c r="T846">
        <v>0</v>
      </c>
      <c r="U846">
        <v>1</v>
      </c>
      <c r="V846">
        <v>1</v>
      </c>
      <c r="W846">
        <v>2</v>
      </c>
      <c r="X846" s="1">
        <v>4</v>
      </c>
      <c r="Y846" s="1">
        <v>2</v>
      </c>
      <c r="Z846" s="1">
        <v>1</v>
      </c>
      <c r="AA846" s="1">
        <v>1</v>
      </c>
      <c r="AB846" s="1">
        <v>3</v>
      </c>
      <c r="AC846" s="1">
        <v>4</v>
      </c>
      <c r="AD846" s="1">
        <v>1</v>
      </c>
      <c r="AE846" s="1">
        <v>1</v>
      </c>
      <c r="AF846" s="1">
        <v>1</v>
      </c>
      <c r="AG846" s="1">
        <v>0</v>
      </c>
    </row>
    <row r="847" spans="2:33" x14ac:dyDescent="0.2">
      <c r="B847" s="43">
        <v>4</v>
      </c>
      <c r="C847" s="83">
        <f t="shared" ca="1" si="64"/>
        <v>0</v>
      </c>
      <c r="D847" s="84">
        <f t="shared" ca="1" si="65"/>
        <v>0</v>
      </c>
      <c r="G847">
        <v>2</v>
      </c>
      <c r="H847">
        <v>2</v>
      </c>
      <c r="I847">
        <v>3</v>
      </c>
      <c r="J847">
        <v>2</v>
      </c>
      <c r="K847">
        <v>1</v>
      </c>
      <c r="L847">
        <v>3</v>
      </c>
      <c r="M847">
        <v>0</v>
      </c>
      <c r="N847">
        <v>1</v>
      </c>
      <c r="O847">
        <v>2</v>
      </c>
      <c r="P847" s="1">
        <v>1</v>
      </c>
      <c r="Q847" s="1">
        <v>1</v>
      </c>
      <c r="R847" s="1">
        <v>0</v>
      </c>
      <c r="S847" s="1">
        <v>2</v>
      </c>
      <c r="T847">
        <v>0</v>
      </c>
      <c r="U847">
        <v>0</v>
      </c>
      <c r="V847">
        <v>0</v>
      </c>
      <c r="W847">
        <v>0</v>
      </c>
      <c r="X847" s="1">
        <v>1</v>
      </c>
      <c r="Y847" s="1">
        <v>1</v>
      </c>
      <c r="Z847" s="1">
        <v>1</v>
      </c>
      <c r="AA847" s="1">
        <v>1</v>
      </c>
      <c r="AB847" s="1">
        <v>2</v>
      </c>
      <c r="AC847" s="1">
        <v>0</v>
      </c>
      <c r="AD847" s="1">
        <v>0</v>
      </c>
      <c r="AE847" s="1">
        <v>0</v>
      </c>
      <c r="AF847" s="1">
        <v>0</v>
      </c>
      <c r="AG847" s="1">
        <v>0</v>
      </c>
    </row>
    <row r="848" spans="2:33" x14ac:dyDescent="0.2">
      <c r="B848" s="43">
        <v>5</v>
      </c>
      <c r="C848" s="83">
        <f t="shared" ca="1" si="64"/>
        <v>0</v>
      </c>
      <c r="D848" s="84">
        <f t="shared" ca="1" si="65"/>
        <v>0</v>
      </c>
      <c r="G848">
        <v>3</v>
      </c>
      <c r="H848">
        <v>4</v>
      </c>
      <c r="I848">
        <v>10</v>
      </c>
      <c r="J848">
        <v>5</v>
      </c>
      <c r="K848">
        <v>10</v>
      </c>
      <c r="L848">
        <v>17</v>
      </c>
      <c r="M848">
        <v>9</v>
      </c>
      <c r="N848">
        <v>16</v>
      </c>
      <c r="O848">
        <v>11</v>
      </c>
      <c r="P848" s="1">
        <v>8</v>
      </c>
      <c r="Q848" s="1">
        <v>15</v>
      </c>
      <c r="R848" s="1">
        <v>9</v>
      </c>
      <c r="S848" s="1">
        <v>13</v>
      </c>
      <c r="T848">
        <v>8</v>
      </c>
      <c r="U848">
        <v>5</v>
      </c>
      <c r="V848">
        <v>4</v>
      </c>
      <c r="W848">
        <v>10</v>
      </c>
      <c r="X848" s="1">
        <v>8</v>
      </c>
      <c r="Y848" s="1">
        <v>10</v>
      </c>
      <c r="Z848" s="1">
        <v>13</v>
      </c>
      <c r="AA848" s="1">
        <v>6</v>
      </c>
      <c r="AB848" s="1">
        <v>4</v>
      </c>
      <c r="AC848" s="1">
        <v>10</v>
      </c>
      <c r="AD848" s="1">
        <v>1</v>
      </c>
      <c r="AE848" s="1">
        <v>4</v>
      </c>
      <c r="AF848" s="1">
        <v>2</v>
      </c>
      <c r="AG848" s="1">
        <v>0</v>
      </c>
    </row>
    <row r="849" spans="2:33" x14ac:dyDescent="0.2">
      <c r="B849" s="43">
        <v>6</v>
      </c>
      <c r="C849" s="83">
        <f t="shared" ca="1" si="64"/>
        <v>1</v>
      </c>
      <c r="D849" s="84">
        <f t="shared" ca="1" si="65"/>
        <v>1.0101010101010102E-2</v>
      </c>
      <c r="G849">
        <v>4</v>
      </c>
      <c r="H849">
        <v>3</v>
      </c>
      <c r="I849">
        <v>0</v>
      </c>
      <c r="J849">
        <v>2</v>
      </c>
      <c r="K849">
        <v>1</v>
      </c>
      <c r="L849">
        <v>4</v>
      </c>
      <c r="M849">
        <v>2</v>
      </c>
      <c r="N849">
        <v>2</v>
      </c>
      <c r="O849">
        <v>1</v>
      </c>
      <c r="P849" s="1">
        <v>2</v>
      </c>
      <c r="Q849" s="1">
        <v>3</v>
      </c>
      <c r="R849" s="1">
        <v>0</v>
      </c>
      <c r="S849" s="1">
        <v>2</v>
      </c>
      <c r="T849">
        <v>0</v>
      </c>
      <c r="U849">
        <v>1</v>
      </c>
      <c r="V849">
        <v>0</v>
      </c>
      <c r="W849">
        <v>1</v>
      </c>
      <c r="X849" s="1">
        <v>2</v>
      </c>
      <c r="Y849" s="1">
        <v>0</v>
      </c>
      <c r="Z849" s="1">
        <v>2</v>
      </c>
      <c r="AA849" s="1">
        <v>0</v>
      </c>
      <c r="AB849" s="1">
        <v>1</v>
      </c>
      <c r="AC849" s="1">
        <v>1</v>
      </c>
      <c r="AD849" s="1">
        <v>2</v>
      </c>
      <c r="AE849" s="1">
        <v>1</v>
      </c>
      <c r="AF849" s="1">
        <v>2</v>
      </c>
      <c r="AG849" s="1">
        <v>1</v>
      </c>
    </row>
    <row r="850" spans="2:33" x14ac:dyDescent="0.2">
      <c r="B850" s="43">
        <v>7</v>
      </c>
      <c r="C850" s="83">
        <f t="shared" ca="1" si="64"/>
        <v>0</v>
      </c>
      <c r="D850" s="84">
        <f t="shared" ca="1" si="65"/>
        <v>0</v>
      </c>
      <c r="G850">
        <v>2</v>
      </c>
      <c r="H850">
        <v>3</v>
      </c>
      <c r="I850">
        <v>5</v>
      </c>
      <c r="J850">
        <v>2</v>
      </c>
      <c r="K850">
        <v>3</v>
      </c>
      <c r="L850">
        <v>4</v>
      </c>
      <c r="M850">
        <v>3</v>
      </c>
      <c r="N850">
        <v>1</v>
      </c>
      <c r="O850">
        <v>1</v>
      </c>
      <c r="P850" s="1">
        <v>0</v>
      </c>
      <c r="Q850" s="1">
        <v>1</v>
      </c>
      <c r="R850" s="1">
        <v>0</v>
      </c>
      <c r="S850" s="1">
        <v>2</v>
      </c>
      <c r="T850">
        <v>4</v>
      </c>
      <c r="U850" s="1">
        <v>0</v>
      </c>
      <c r="V850">
        <v>0</v>
      </c>
      <c r="W850">
        <v>5</v>
      </c>
      <c r="X850" s="1">
        <v>2</v>
      </c>
      <c r="Y850" s="1">
        <v>2</v>
      </c>
      <c r="Z850" s="1">
        <v>0</v>
      </c>
      <c r="AA850" s="1">
        <v>1</v>
      </c>
      <c r="AB850" s="1">
        <v>2</v>
      </c>
      <c r="AC850" s="1">
        <v>0</v>
      </c>
      <c r="AD850" s="1">
        <v>0</v>
      </c>
      <c r="AE850" s="1">
        <v>0</v>
      </c>
      <c r="AF850" s="1">
        <v>0</v>
      </c>
      <c r="AG850" s="1">
        <v>0</v>
      </c>
    </row>
    <row r="851" spans="2:33" x14ac:dyDescent="0.2">
      <c r="B851" s="43">
        <v>8</v>
      </c>
      <c r="C851" s="83">
        <f t="shared" ca="1" si="64"/>
        <v>2</v>
      </c>
      <c r="D851" s="84">
        <f t="shared" ca="1" si="65"/>
        <v>1.5772870662460567E-3</v>
      </c>
      <c r="G851">
        <v>16</v>
      </c>
      <c r="H851">
        <v>21</v>
      </c>
      <c r="I851">
        <v>15</v>
      </c>
      <c r="J851">
        <v>11</v>
      </c>
      <c r="K851">
        <v>9</v>
      </c>
      <c r="L851">
        <v>15</v>
      </c>
      <c r="M851">
        <v>11</v>
      </c>
      <c r="N851">
        <v>11</v>
      </c>
      <c r="O851">
        <v>5</v>
      </c>
      <c r="P851">
        <v>6</v>
      </c>
      <c r="Q851">
        <v>11</v>
      </c>
      <c r="R851">
        <v>5</v>
      </c>
      <c r="S851">
        <v>9</v>
      </c>
      <c r="T851">
        <v>0</v>
      </c>
      <c r="U851">
        <v>2</v>
      </c>
      <c r="V851">
        <v>6</v>
      </c>
      <c r="W851">
        <v>14</v>
      </c>
      <c r="X851">
        <v>11</v>
      </c>
      <c r="Y851">
        <v>4</v>
      </c>
      <c r="Z851">
        <v>1</v>
      </c>
      <c r="AA851">
        <v>4</v>
      </c>
      <c r="AB851" s="1">
        <v>3</v>
      </c>
      <c r="AC851" s="1">
        <v>3</v>
      </c>
      <c r="AD851" s="1">
        <v>5</v>
      </c>
      <c r="AE851" s="1">
        <v>6</v>
      </c>
      <c r="AF851" s="1">
        <v>2</v>
      </c>
      <c r="AG851" s="1">
        <v>2</v>
      </c>
    </row>
    <row r="852" spans="2:33" x14ac:dyDescent="0.2">
      <c r="B852" s="43">
        <v>9</v>
      </c>
      <c r="C852" s="83">
        <f t="shared" ca="1" si="64"/>
        <v>1</v>
      </c>
      <c r="D852" s="84">
        <f t="shared" ca="1" si="65"/>
        <v>4.6296296296296294E-3</v>
      </c>
      <c r="G852">
        <v>6</v>
      </c>
      <c r="H852">
        <v>11</v>
      </c>
      <c r="I852">
        <v>5</v>
      </c>
      <c r="J852">
        <v>6</v>
      </c>
      <c r="K852">
        <v>9</v>
      </c>
      <c r="L852">
        <v>11</v>
      </c>
      <c r="M852">
        <v>5</v>
      </c>
      <c r="N852">
        <v>7</v>
      </c>
      <c r="O852">
        <v>8</v>
      </c>
      <c r="P852" s="1">
        <v>7</v>
      </c>
      <c r="Q852" s="1">
        <v>6</v>
      </c>
      <c r="R852" s="1">
        <v>9</v>
      </c>
      <c r="S852" s="1">
        <v>6</v>
      </c>
      <c r="T852">
        <v>2</v>
      </c>
      <c r="U852">
        <v>0</v>
      </c>
      <c r="V852">
        <v>1</v>
      </c>
      <c r="W852">
        <v>6</v>
      </c>
      <c r="X852" s="1">
        <v>7</v>
      </c>
      <c r="Y852" s="1">
        <v>6</v>
      </c>
      <c r="Z852" s="1">
        <v>4</v>
      </c>
      <c r="AA852" s="1">
        <v>10</v>
      </c>
      <c r="AB852" s="1">
        <v>3</v>
      </c>
      <c r="AC852" s="1">
        <v>9</v>
      </c>
      <c r="AD852" s="1">
        <v>4</v>
      </c>
      <c r="AE852" s="1">
        <v>2</v>
      </c>
      <c r="AF852" s="1">
        <v>1</v>
      </c>
      <c r="AG852" s="1">
        <v>1</v>
      </c>
    </row>
    <row r="853" spans="2:33" x14ac:dyDescent="0.2">
      <c r="B853" s="43">
        <v>10</v>
      </c>
      <c r="C853" s="83">
        <f t="shared" ca="1" si="64"/>
        <v>2</v>
      </c>
      <c r="D853" s="84">
        <f t="shared" ca="1" si="65"/>
        <v>3.929273084479371E-3</v>
      </c>
      <c r="G853">
        <v>7</v>
      </c>
      <c r="H853">
        <v>5</v>
      </c>
      <c r="I853">
        <v>5</v>
      </c>
      <c r="J853">
        <v>9</v>
      </c>
      <c r="K853">
        <v>7</v>
      </c>
      <c r="L853">
        <v>5</v>
      </c>
      <c r="M853">
        <v>9</v>
      </c>
      <c r="N853">
        <v>3</v>
      </c>
      <c r="O853">
        <v>3</v>
      </c>
      <c r="P853" s="1">
        <v>1</v>
      </c>
      <c r="Q853" s="1">
        <v>3</v>
      </c>
      <c r="R853" s="1">
        <v>4</v>
      </c>
      <c r="S853" s="1">
        <v>6</v>
      </c>
      <c r="T853">
        <v>4</v>
      </c>
      <c r="U853">
        <v>1</v>
      </c>
      <c r="V853">
        <v>3</v>
      </c>
      <c r="W853">
        <v>6</v>
      </c>
      <c r="X853" s="1">
        <v>11</v>
      </c>
      <c r="Y853" s="1">
        <v>1</v>
      </c>
      <c r="Z853" s="1">
        <v>5</v>
      </c>
      <c r="AA853" s="1">
        <v>4</v>
      </c>
      <c r="AB853" s="1">
        <v>8</v>
      </c>
      <c r="AC853" s="1">
        <v>6</v>
      </c>
      <c r="AD853" s="1">
        <v>2</v>
      </c>
      <c r="AE853" s="1">
        <v>3</v>
      </c>
      <c r="AF853" s="1">
        <v>1</v>
      </c>
      <c r="AG853" s="1">
        <v>2</v>
      </c>
    </row>
    <row r="854" spans="2:33" x14ac:dyDescent="0.2">
      <c r="B854" s="43">
        <v>11</v>
      </c>
      <c r="C854" s="83">
        <f t="shared" ca="1" si="64"/>
        <v>1</v>
      </c>
      <c r="D854" s="84">
        <f t="shared" ca="1" si="65"/>
        <v>2.5125628140703518E-3</v>
      </c>
      <c r="G854">
        <v>10</v>
      </c>
      <c r="H854">
        <v>11</v>
      </c>
      <c r="I854">
        <v>4</v>
      </c>
      <c r="J854">
        <v>14</v>
      </c>
      <c r="K854">
        <v>7</v>
      </c>
      <c r="L854">
        <v>6</v>
      </c>
      <c r="M854">
        <v>5</v>
      </c>
      <c r="N854">
        <v>7</v>
      </c>
      <c r="O854">
        <v>3</v>
      </c>
      <c r="P854" s="1">
        <v>2</v>
      </c>
      <c r="Q854" s="1">
        <v>2</v>
      </c>
      <c r="R854" s="1">
        <v>6</v>
      </c>
      <c r="S854" s="1">
        <v>5</v>
      </c>
      <c r="T854">
        <v>2</v>
      </c>
      <c r="U854">
        <v>0</v>
      </c>
      <c r="V854">
        <v>5</v>
      </c>
      <c r="W854">
        <v>5</v>
      </c>
      <c r="X854" s="1">
        <v>7</v>
      </c>
      <c r="Y854" s="1">
        <v>4</v>
      </c>
      <c r="Z854" s="1">
        <v>1</v>
      </c>
      <c r="AA854" s="1">
        <v>3</v>
      </c>
      <c r="AB854" s="1">
        <v>2</v>
      </c>
      <c r="AC854" s="1">
        <v>8</v>
      </c>
      <c r="AD854" s="1">
        <v>1</v>
      </c>
      <c r="AE854" s="1">
        <v>2</v>
      </c>
      <c r="AF854" s="1">
        <v>2</v>
      </c>
      <c r="AG854" s="1">
        <v>1</v>
      </c>
    </row>
    <row r="855" spans="2:33" x14ac:dyDescent="0.2">
      <c r="B855" s="43">
        <v>12</v>
      </c>
      <c r="C855" s="83">
        <f t="shared" ca="1" si="64"/>
        <v>22</v>
      </c>
      <c r="D855" s="84">
        <f t="shared" ca="1" si="65"/>
        <v>7.6949982511367613E-3</v>
      </c>
      <c r="G855">
        <v>51</v>
      </c>
      <c r="H855">
        <v>54</v>
      </c>
      <c r="I855">
        <v>39</v>
      </c>
      <c r="J855">
        <v>35</v>
      </c>
      <c r="K855">
        <v>40</v>
      </c>
      <c r="L855">
        <v>59</v>
      </c>
      <c r="M855">
        <v>31</v>
      </c>
      <c r="N855">
        <v>32</v>
      </c>
      <c r="O855">
        <v>30</v>
      </c>
      <c r="P855" s="1">
        <v>36</v>
      </c>
      <c r="Q855" s="1">
        <v>28</v>
      </c>
      <c r="R855" s="1">
        <v>25</v>
      </c>
      <c r="S855" s="1">
        <v>36</v>
      </c>
      <c r="T855">
        <v>12</v>
      </c>
      <c r="U855">
        <v>13</v>
      </c>
      <c r="V855">
        <v>18</v>
      </c>
      <c r="W855">
        <v>31</v>
      </c>
      <c r="X855" s="1">
        <v>39</v>
      </c>
      <c r="Y855" s="1">
        <v>13</v>
      </c>
      <c r="Z855" s="1">
        <v>37</v>
      </c>
      <c r="AA855" s="1">
        <v>38</v>
      </c>
      <c r="AB855" s="1">
        <v>28</v>
      </c>
      <c r="AC855" s="1">
        <v>28</v>
      </c>
      <c r="AD855" s="1">
        <v>13</v>
      </c>
      <c r="AE855" s="1">
        <v>3</v>
      </c>
      <c r="AF855" s="1">
        <v>11</v>
      </c>
      <c r="AG855" s="1">
        <v>22</v>
      </c>
    </row>
    <row r="856" spans="2:33" x14ac:dyDescent="0.2">
      <c r="B856" s="43">
        <v>13</v>
      </c>
      <c r="C856" s="83">
        <f t="shared" ca="1" si="64"/>
        <v>1</v>
      </c>
      <c r="D856" s="84">
        <f t="shared" ca="1" si="65"/>
        <v>2.7027027027027029E-3</v>
      </c>
      <c r="G856">
        <v>5</v>
      </c>
      <c r="H856">
        <v>7</v>
      </c>
      <c r="I856">
        <v>6</v>
      </c>
      <c r="J856">
        <v>6</v>
      </c>
      <c r="K856">
        <v>10</v>
      </c>
      <c r="L856">
        <v>6</v>
      </c>
      <c r="M856">
        <v>8</v>
      </c>
      <c r="N856">
        <v>10</v>
      </c>
      <c r="O856">
        <v>8</v>
      </c>
      <c r="P856" s="1">
        <v>6</v>
      </c>
      <c r="Q856" s="1">
        <v>6</v>
      </c>
      <c r="R856" s="1">
        <v>8</v>
      </c>
      <c r="S856" s="1">
        <v>7</v>
      </c>
      <c r="T856">
        <v>2</v>
      </c>
      <c r="U856">
        <v>0</v>
      </c>
      <c r="V856">
        <v>2</v>
      </c>
      <c r="W856">
        <v>2</v>
      </c>
      <c r="X856" s="1">
        <v>1</v>
      </c>
      <c r="Y856" s="1">
        <v>3</v>
      </c>
      <c r="Z856" s="1">
        <v>5</v>
      </c>
      <c r="AA856" s="1">
        <v>7</v>
      </c>
      <c r="AB856" s="1">
        <v>3</v>
      </c>
      <c r="AC856" s="1">
        <v>2</v>
      </c>
      <c r="AD856" s="1">
        <v>3</v>
      </c>
      <c r="AE856" s="1">
        <v>4</v>
      </c>
      <c r="AF856" s="1">
        <v>1</v>
      </c>
      <c r="AG856" s="1">
        <v>1</v>
      </c>
    </row>
    <row r="857" spans="2:33" x14ac:dyDescent="0.2">
      <c r="B857" s="43">
        <v>14</v>
      </c>
      <c r="C857" s="83">
        <f t="shared" ca="1" si="64"/>
        <v>5</v>
      </c>
      <c r="D857" s="84">
        <f t="shared" ca="1" si="65"/>
        <v>6.8587105624142658E-3</v>
      </c>
      <c r="G857">
        <v>46</v>
      </c>
      <c r="H857">
        <v>43</v>
      </c>
      <c r="I857">
        <v>31</v>
      </c>
      <c r="J857">
        <v>30</v>
      </c>
      <c r="K857">
        <v>42</v>
      </c>
      <c r="L857">
        <v>39</v>
      </c>
      <c r="M857">
        <v>25</v>
      </c>
      <c r="N857">
        <v>21</v>
      </c>
      <c r="O857">
        <v>23</v>
      </c>
      <c r="P857" s="1">
        <v>13</v>
      </c>
      <c r="Q857" s="1">
        <v>17</v>
      </c>
      <c r="R857" s="1">
        <v>13</v>
      </c>
      <c r="S857" s="1">
        <v>14</v>
      </c>
      <c r="T857">
        <v>3</v>
      </c>
      <c r="U857">
        <v>1</v>
      </c>
      <c r="V857">
        <v>8</v>
      </c>
      <c r="W857">
        <v>10</v>
      </c>
      <c r="X857" s="1">
        <v>16</v>
      </c>
      <c r="Y857" s="1">
        <v>8</v>
      </c>
      <c r="Z857" s="1">
        <v>19</v>
      </c>
      <c r="AA857" s="1">
        <v>13</v>
      </c>
      <c r="AB857" s="1">
        <v>6</v>
      </c>
      <c r="AC857" s="1">
        <v>5</v>
      </c>
      <c r="AD857" s="1">
        <v>4</v>
      </c>
      <c r="AE857" s="1">
        <v>3</v>
      </c>
      <c r="AF857" s="1">
        <v>0</v>
      </c>
      <c r="AG857" s="1">
        <v>5</v>
      </c>
    </row>
    <row r="858" spans="2:33" x14ac:dyDescent="0.2">
      <c r="B858" s="43">
        <v>15</v>
      </c>
      <c r="C858" s="83">
        <f t="shared" ca="1" si="64"/>
        <v>11</v>
      </c>
      <c r="D858" s="84">
        <f t="shared" ca="1" si="65"/>
        <v>5.1740357478833494E-3</v>
      </c>
      <c r="G858">
        <v>69</v>
      </c>
      <c r="H858">
        <v>58</v>
      </c>
      <c r="I858">
        <v>64</v>
      </c>
      <c r="J858">
        <v>67</v>
      </c>
      <c r="K858">
        <v>65</v>
      </c>
      <c r="L858">
        <v>57</v>
      </c>
      <c r="M858">
        <v>49</v>
      </c>
      <c r="N858">
        <v>34</v>
      </c>
      <c r="O858">
        <v>23</v>
      </c>
      <c r="P858" s="1">
        <v>20</v>
      </c>
      <c r="Q858" s="1">
        <v>25</v>
      </c>
      <c r="R858" s="1">
        <v>12</v>
      </c>
      <c r="S858" s="1">
        <v>18</v>
      </c>
      <c r="T858">
        <v>6</v>
      </c>
      <c r="U858">
        <v>1</v>
      </c>
      <c r="V858">
        <v>8</v>
      </c>
      <c r="W858">
        <v>16</v>
      </c>
      <c r="X858" s="1">
        <v>32</v>
      </c>
      <c r="Y858" s="1">
        <v>17</v>
      </c>
      <c r="Z858" s="1">
        <v>31</v>
      </c>
      <c r="AA858" s="1">
        <v>28</v>
      </c>
      <c r="AB858" s="1">
        <v>16</v>
      </c>
      <c r="AC858" s="1">
        <v>15</v>
      </c>
      <c r="AD858" s="1">
        <v>16</v>
      </c>
      <c r="AE858" s="1">
        <v>8</v>
      </c>
      <c r="AF858" s="1">
        <v>14</v>
      </c>
      <c r="AG858" s="1">
        <v>11</v>
      </c>
    </row>
    <row r="859" spans="2:33" x14ac:dyDescent="0.2">
      <c r="B859" s="43">
        <v>16</v>
      </c>
      <c r="C859" s="83">
        <f t="shared" ca="1" si="64"/>
        <v>2</v>
      </c>
      <c r="D859" s="84">
        <f t="shared" ca="1" si="65"/>
        <v>3.1796502384737681E-3</v>
      </c>
      <c r="G859">
        <v>18</v>
      </c>
      <c r="H859">
        <v>7</v>
      </c>
      <c r="I859">
        <v>7</v>
      </c>
      <c r="J859">
        <v>6</v>
      </c>
      <c r="K859">
        <v>9</v>
      </c>
      <c r="L859">
        <v>9</v>
      </c>
      <c r="M859">
        <v>10</v>
      </c>
      <c r="N859">
        <v>5</v>
      </c>
      <c r="O859">
        <v>12</v>
      </c>
      <c r="P859" s="1">
        <v>8</v>
      </c>
      <c r="Q859" s="1">
        <v>10</v>
      </c>
      <c r="R859" s="1">
        <v>10</v>
      </c>
      <c r="S859" s="1">
        <v>7</v>
      </c>
      <c r="T859">
        <v>7</v>
      </c>
      <c r="U859">
        <v>2</v>
      </c>
      <c r="V859">
        <v>5</v>
      </c>
      <c r="W859">
        <v>6</v>
      </c>
      <c r="X859" s="1">
        <v>5</v>
      </c>
      <c r="Y859" s="1">
        <v>6</v>
      </c>
      <c r="Z859" s="1">
        <v>8</v>
      </c>
      <c r="AA859" s="1">
        <v>6</v>
      </c>
      <c r="AB859" s="1">
        <v>6</v>
      </c>
      <c r="AC859" s="1">
        <v>9</v>
      </c>
      <c r="AD859" s="1">
        <v>2</v>
      </c>
      <c r="AE859" s="1">
        <v>3</v>
      </c>
      <c r="AF859" s="1">
        <v>4</v>
      </c>
      <c r="AG859" s="1">
        <v>2</v>
      </c>
    </row>
    <row r="860" spans="2:33" x14ac:dyDescent="0.2">
      <c r="B860" s="43">
        <v>17</v>
      </c>
      <c r="C860" s="83">
        <f t="shared" ca="1" si="64"/>
        <v>3</v>
      </c>
      <c r="D860" s="84">
        <f t="shared" ca="1" si="65"/>
        <v>3.5671819262782403E-3</v>
      </c>
      <c r="G860">
        <v>27</v>
      </c>
      <c r="H860">
        <v>17</v>
      </c>
      <c r="I860">
        <v>21</v>
      </c>
      <c r="J860">
        <v>12</v>
      </c>
      <c r="K860">
        <v>25</v>
      </c>
      <c r="L860">
        <v>9</v>
      </c>
      <c r="M860">
        <v>10</v>
      </c>
      <c r="N860">
        <v>7</v>
      </c>
      <c r="O860">
        <v>10</v>
      </c>
      <c r="P860" s="1">
        <v>5</v>
      </c>
      <c r="Q860" s="1">
        <v>10</v>
      </c>
      <c r="R860" s="1">
        <v>5</v>
      </c>
      <c r="S860" s="1">
        <v>13</v>
      </c>
      <c r="T860">
        <v>2</v>
      </c>
      <c r="U860">
        <v>0</v>
      </c>
      <c r="V860">
        <v>13</v>
      </c>
      <c r="W860">
        <v>7</v>
      </c>
      <c r="X860" s="1">
        <v>11</v>
      </c>
      <c r="Y860" s="1">
        <v>4</v>
      </c>
      <c r="Z860" s="1">
        <v>13</v>
      </c>
      <c r="AA860" s="1">
        <v>8</v>
      </c>
      <c r="AB860" s="1">
        <v>3</v>
      </c>
      <c r="AC860" s="1">
        <v>19</v>
      </c>
      <c r="AD860" s="1">
        <v>8</v>
      </c>
      <c r="AE860" s="1">
        <v>0</v>
      </c>
      <c r="AF860" s="1">
        <v>4</v>
      </c>
      <c r="AG860" s="1">
        <v>3</v>
      </c>
    </row>
    <row r="861" spans="2:33" x14ac:dyDescent="0.2">
      <c r="B861" s="43">
        <v>18</v>
      </c>
      <c r="C861" s="83">
        <f t="shared" ca="1" si="64"/>
        <v>1</v>
      </c>
      <c r="D861" s="84">
        <f t="shared" ca="1" si="65"/>
        <v>2.1551724137931034E-3</v>
      </c>
      <c r="G861">
        <v>3</v>
      </c>
      <c r="H861">
        <v>5</v>
      </c>
      <c r="I861">
        <v>7</v>
      </c>
      <c r="J861">
        <v>3</v>
      </c>
      <c r="K861">
        <v>3</v>
      </c>
      <c r="L861">
        <v>2</v>
      </c>
      <c r="M861">
        <v>9</v>
      </c>
      <c r="N861">
        <v>3</v>
      </c>
      <c r="O861">
        <v>2</v>
      </c>
      <c r="P861" s="1">
        <v>2</v>
      </c>
      <c r="Q861" s="1">
        <v>2</v>
      </c>
      <c r="R861" s="1">
        <v>2</v>
      </c>
      <c r="S861" s="1">
        <v>1</v>
      </c>
      <c r="T861">
        <v>1</v>
      </c>
      <c r="U861">
        <v>0</v>
      </c>
      <c r="V861">
        <v>3</v>
      </c>
      <c r="W861">
        <v>1</v>
      </c>
      <c r="X861" s="1">
        <v>3</v>
      </c>
      <c r="Y861" s="1">
        <v>2</v>
      </c>
      <c r="Z861" s="1">
        <v>4</v>
      </c>
      <c r="AA861" s="1">
        <v>3</v>
      </c>
      <c r="AB861" s="1">
        <v>4</v>
      </c>
      <c r="AC861" s="1">
        <v>1</v>
      </c>
      <c r="AD861" s="1">
        <v>0</v>
      </c>
      <c r="AE861" s="1">
        <v>0</v>
      </c>
      <c r="AF861" s="1">
        <v>3</v>
      </c>
      <c r="AG861" s="1">
        <v>1</v>
      </c>
    </row>
    <row r="862" spans="2:33" x14ac:dyDescent="0.2">
      <c r="B862" s="43">
        <v>19</v>
      </c>
      <c r="C862" s="83">
        <f t="shared" ca="1" si="64"/>
        <v>1</v>
      </c>
      <c r="D862" s="84">
        <f t="shared" ca="1" si="65"/>
        <v>4.7846889952153108E-3</v>
      </c>
      <c r="G862">
        <v>3</v>
      </c>
      <c r="H862">
        <v>3</v>
      </c>
      <c r="I862">
        <v>1</v>
      </c>
      <c r="J862">
        <v>3</v>
      </c>
      <c r="K862">
        <v>3</v>
      </c>
      <c r="L862">
        <v>1</v>
      </c>
      <c r="M862">
        <v>3</v>
      </c>
      <c r="N862">
        <v>3</v>
      </c>
      <c r="O862">
        <v>4</v>
      </c>
      <c r="P862">
        <v>3</v>
      </c>
      <c r="Q862">
        <v>4</v>
      </c>
      <c r="R862">
        <v>2</v>
      </c>
      <c r="S862">
        <v>1</v>
      </c>
      <c r="T862">
        <v>2</v>
      </c>
      <c r="U862">
        <v>0</v>
      </c>
      <c r="V862">
        <v>2</v>
      </c>
      <c r="W862">
        <v>2</v>
      </c>
      <c r="X862">
        <v>0</v>
      </c>
      <c r="Y862">
        <v>0</v>
      </c>
      <c r="Z862">
        <v>5</v>
      </c>
      <c r="AA862">
        <v>0</v>
      </c>
      <c r="AB862" s="1">
        <v>1</v>
      </c>
      <c r="AC862" s="1">
        <v>5</v>
      </c>
      <c r="AD862" s="1">
        <v>0</v>
      </c>
      <c r="AE862" s="1">
        <v>1</v>
      </c>
      <c r="AF862" s="1">
        <v>3</v>
      </c>
      <c r="AG862" s="1">
        <v>1</v>
      </c>
    </row>
    <row r="863" spans="2:33" x14ac:dyDescent="0.2">
      <c r="B863" s="43">
        <v>20</v>
      </c>
      <c r="C863" s="83">
        <f t="shared" ca="1" si="64"/>
        <v>3</v>
      </c>
      <c r="D863" s="84">
        <f t="shared" ca="1" si="65"/>
        <v>6.3025210084033615E-3</v>
      </c>
      <c r="G863">
        <v>10</v>
      </c>
      <c r="H863">
        <v>5</v>
      </c>
      <c r="I863">
        <v>10</v>
      </c>
      <c r="J863">
        <v>7</v>
      </c>
      <c r="K863">
        <v>3</v>
      </c>
      <c r="L863">
        <v>5</v>
      </c>
      <c r="M863">
        <v>6</v>
      </c>
      <c r="N863">
        <v>2</v>
      </c>
      <c r="O863">
        <v>3</v>
      </c>
      <c r="P863" s="1">
        <v>3</v>
      </c>
      <c r="Q863" s="1">
        <v>7</v>
      </c>
      <c r="R863" s="1">
        <v>1</v>
      </c>
      <c r="S863" s="1">
        <v>4</v>
      </c>
      <c r="T863">
        <v>2</v>
      </c>
      <c r="U863">
        <v>0</v>
      </c>
      <c r="V863">
        <v>2</v>
      </c>
      <c r="W863">
        <v>4</v>
      </c>
      <c r="X863" s="1">
        <v>8</v>
      </c>
      <c r="Y863" s="1">
        <v>3</v>
      </c>
      <c r="Z863" s="1">
        <v>14</v>
      </c>
      <c r="AA863" s="1">
        <v>9</v>
      </c>
      <c r="AB863" s="1">
        <v>5</v>
      </c>
      <c r="AC863" s="1">
        <v>1</v>
      </c>
      <c r="AD863" s="1">
        <v>6</v>
      </c>
      <c r="AE863" s="1">
        <v>3</v>
      </c>
      <c r="AF863" s="1">
        <v>1</v>
      </c>
      <c r="AG863" s="1">
        <v>3</v>
      </c>
    </row>
    <row r="864" spans="2:33" x14ac:dyDescent="0.2">
      <c r="B864" s="43">
        <v>21</v>
      </c>
      <c r="C864" s="83">
        <f t="shared" ca="1" si="64"/>
        <v>6</v>
      </c>
      <c r="D864" s="84">
        <f t="shared" ca="1" si="65"/>
        <v>3.569303985722784E-3</v>
      </c>
      <c r="G864">
        <v>19</v>
      </c>
      <c r="H864">
        <v>7</v>
      </c>
      <c r="I864">
        <v>11</v>
      </c>
      <c r="J864">
        <v>8</v>
      </c>
      <c r="K864">
        <v>16</v>
      </c>
      <c r="L864">
        <v>9</v>
      </c>
      <c r="M864">
        <v>11</v>
      </c>
      <c r="N864">
        <v>14</v>
      </c>
      <c r="O864">
        <v>20</v>
      </c>
      <c r="P864" s="1">
        <v>16</v>
      </c>
      <c r="Q864" s="1">
        <v>11</v>
      </c>
      <c r="R864" s="1">
        <v>24</v>
      </c>
      <c r="S864" s="1">
        <v>17</v>
      </c>
      <c r="T864">
        <v>7</v>
      </c>
      <c r="U864">
        <v>4</v>
      </c>
      <c r="V864">
        <v>12</v>
      </c>
      <c r="W864">
        <v>13</v>
      </c>
      <c r="X864" s="1">
        <v>27</v>
      </c>
      <c r="Y864" s="1">
        <v>6</v>
      </c>
      <c r="Z864" s="1">
        <v>30</v>
      </c>
      <c r="AA864" s="1">
        <v>13</v>
      </c>
      <c r="AB864" s="1">
        <v>12</v>
      </c>
      <c r="AC864" s="1">
        <v>12</v>
      </c>
      <c r="AD864" s="1">
        <v>8</v>
      </c>
      <c r="AE864" s="1">
        <v>4</v>
      </c>
      <c r="AF864" s="1">
        <v>3</v>
      </c>
      <c r="AG864" s="1">
        <v>6</v>
      </c>
    </row>
    <row r="865" spans="2:33" x14ac:dyDescent="0.2">
      <c r="B865" s="43">
        <v>22</v>
      </c>
      <c r="C865" s="83">
        <f t="shared" ca="1" si="64"/>
        <v>5</v>
      </c>
      <c r="D865" s="84">
        <f t="shared" ca="1" si="65"/>
        <v>2.0903010033444815E-3</v>
      </c>
      <c r="G865">
        <v>23</v>
      </c>
      <c r="H865">
        <v>33</v>
      </c>
      <c r="I865">
        <v>24</v>
      </c>
      <c r="J865">
        <v>24</v>
      </c>
      <c r="K865">
        <v>18</v>
      </c>
      <c r="L865">
        <v>19</v>
      </c>
      <c r="M865">
        <v>18</v>
      </c>
      <c r="N865">
        <v>21</v>
      </c>
      <c r="O865">
        <v>11</v>
      </c>
      <c r="P865" s="1">
        <v>17</v>
      </c>
      <c r="Q865" s="1">
        <v>12</v>
      </c>
      <c r="R865" s="1">
        <v>11</v>
      </c>
      <c r="S865" s="1">
        <v>16</v>
      </c>
      <c r="T865">
        <v>6</v>
      </c>
      <c r="U865">
        <v>3</v>
      </c>
      <c r="V865">
        <v>11</v>
      </c>
      <c r="W865">
        <v>11</v>
      </c>
      <c r="X865" s="1">
        <v>34</v>
      </c>
      <c r="Y865" s="1">
        <v>28</v>
      </c>
      <c r="Z865" s="1">
        <v>47</v>
      </c>
      <c r="AA865" s="1">
        <v>33</v>
      </c>
      <c r="AB865" s="1">
        <v>20</v>
      </c>
      <c r="AC865" s="1">
        <v>27</v>
      </c>
      <c r="AD865" s="1">
        <v>9</v>
      </c>
      <c r="AE865" s="1">
        <v>7</v>
      </c>
      <c r="AF865" s="1">
        <v>4</v>
      </c>
      <c r="AG865" s="1">
        <v>5</v>
      </c>
    </row>
    <row r="866" spans="2:33" x14ac:dyDescent="0.2">
      <c r="B866" s="43">
        <v>23</v>
      </c>
      <c r="C866" s="83">
        <f t="shared" ca="1" si="64"/>
        <v>10</v>
      </c>
      <c r="D866" s="84">
        <f t="shared" ca="1" si="65"/>
        <v>2.1867483052700632E-3</v>
      </c>
      <c r="G866">
        <v>199</v>
      </c>
      <c r="H866">
        <v>242</v>
      </c>
      <c r="I866">
        <v>200</v>
      </c>
      <c r="J866">
        <v>183</v>
      </c>
      <c r="K866">
        <v>209</v>
      </c>
      <c r="L866">
        <v>245</v>
      </c>
      <c r="M866">
        <v>255</v>
      </c>
      <c r="N866">
        <v>233</v>
      </c>
      <c r="O866">
        <v>256</v>
      </c>
      <c r="P866" s="1">
        <v>231</v>
      </c>
      <c r="Q866" s="1">
        <v>218</v>
      </c>
      <c r="R866" s="1">
        <v>197</v>
      </c>
      <c r="S866" s="1">
        <v>260</v>
      </c>
      <c r="T866">
        <v>102</v>
      </c>
      <c r="U866">
        <v>22</v>
      </c>
      <c r="V866">
        <v>136</v>
      </c>
      <c r="W866">
        <v>216</v>
      </c>
      <c r="X866" s="1">
        <v>238</v>
      </c>
      <c r="Y866" s="1">
        <v>118</v>
      </c>
      <c r="Z866" s="1">
        <v>317</v>
      </c>
      <c r="AA866" s="1">
        <v>204</v>
      </c>
      <c r="AB866" s="1">
        <v>136</v>
      </c>
      <c r="AC866" s="1">
        <v>157</v>
      </c>
      <c r="AD866" s="1">
        <v>8</v>
      </c>
      <c r="AE866" s="1">
        <v>11</v>
      </c>
      <c r="AF866" s="1">
        <v>4</v>
      </c>
      <c r="AG866" s="1">
        <v>10</v>
      </c>
    </row>
    <row r="867" spans="2:33" x14ac:dyDescent="0.2">
      <c r="B867" s="43">
        <v>24</v>
      </c>
      <c r="C867" s="83">
        <f t="shared" ca="1" si="64"/>
        <v>11</v>
      </c>
      <c r="D867" s="84">
        <f t="shared" ca="1" si="65"/>
        <v>9.4178082191780817E-3</v>
      </c>
      <c r="G867">
        <v>27</v>
      </c>
      <c r="H867">
        <v>26</v>
      </c>
      <c r="I867">
        <v>15</v>
      </c>
      <c r="J867">
        <v>25</v>
      </c>
      <c r="K867">
        <v>18</v>
      </c>
      <c r="L867">
        <v>13</v>
      </c>
      <c r="M867">
        <v>22</v>
      </c>
      <c r="N867">
        <v>23</v>
      </c>
      <c r="O867">
        <v>13</v>
      </c>
      <c r="P867" s="1">
        <v>8</v>
      </c>
      <c r="Q867" s="1">
        <v>12</v>
      </c>
      <c r="R867" s="1">
        <v>13</v>
      </c>
      <c r="S867" s="1">
        <v>12</v>
      </c>
      <c r="T867">
        <v>2</v>
      </c>
      <c r="U867">
        <v>3</v>
      </c>
      <c r="V867">
        <v>8</v>
      </c>
      <c r="W867">
        <v>12</v>
      </c>
      <c r="X867" s="1">
        <v>24</v>
      </c>
      <c r="Y867" s="1">
        <v>5</v>
      </c>
      <c r="Z867" s="1">
        <v>16</v>
      </c>
      <c r="AA867" s="1">
        <v>15</v>
      </c>
      <c r="AB867" s="1">
        <v>2</v>
      </c>
      <c r="AC867" s="1">
        <v>7</v>
      </c>
      <c r="AD867" s="1">
        <v>6</v>
      </c>
      <c r="AE867" s="1">
        <v>3</v>
      </c>
      <c r="AF867" s="1">
        <v>4</v>
      </c>
      <c r="AG867" s="1">
        <v>11</v>
      </c>
    </row>
    <row r="868" spans="2:33" x14ac:dyDescent="0.2">
      <c r="B868" s="1"/>
      <c r="C868" s="156">
        <f ca="1">SUM(C844:C867)</f>
        <v>90</v>
      </c>
      <c r="D868" s="84">
        <f t="shared" ca="1" si="65"/>
        <v>3.9937874417572666E-3</v>
      </c>
    </row>
    <row r="869" spans="2:33" x14ac:dyDescent="0.2">
      <c r="B869" s="43" t="s">
        <v>197</v>
      </c>
      <c r="C869" s="156"/>
      <c r="D869" s="84"/>
    </row>
    <row r="870" spans="2:33" x14ac:dyDescent="0.2">
      <c r="B870" s="48" t="s">
        <v>195</v>
      </c>
      <c r="C870" s="1"/>
      <c r="G870" s="69"/>
    </row>
    <row r="871" spans="2:33" x14ac:dyDescent="0.2">
      <c r="B871" s="43">
        <v>1</v>
      </c>
      <c r="C871" s="83">
        <f ca="1">OFFSET($F$870,$B871,$E$4)</f>
        <v>16</v>
      </c>
      <c r="D871" s="84">
        <f ca="1">IF(C439&gt;0,C871/C439,0)</f>
        <v>3.2258064516129031E-2</v>
      </c>
      <c r="G871">
        <v>196</v>
      </c>
      <c r="H871" s="1">
        <v>219</v>
      </c>
      <c r="I871" s="1">
        <v>156</v>
      </c>
      <c r="J871" s="1">
        <v>121</v>
      </c>
      <c r="K871" s="1">
        <v>133</v>
      </c>
      <c r="L871" s="1">
        <v>138</v>
      </c>
      <c r="M871" s="1">
        <v>111</v>
      </c>
      <c r="N871" s="1">
        <v>66</v>
      </c>
      <c r="O871" s="1">
        <v>53</v>
      </c>
      <c r="P871" s="1">
        <v>95</v>
      </c>
      <c r="Q871" s="1">
        <v>50</v>
      </c>
      <c r="R871" s="1">
        <v>24</v>
      </c>
      <c r="S871" s="1">
        <v>53</v>
      </c>
      <c r="T871" s="1">
        <v>10</v>
      </c>
      <c r="U871" s="1">
        <v>2</v>
      </c>
      <c r="V871" s="1">
        <v>9</v>
      </c>
      <c r="W871" s="1">
        <v>12</v>
      </c>
      <c r="X871" s="1">
        <v>11</v>
      </c>
      <c r="Y871" s="1">
        <v>8</v>
      </c>
      <c r="Z871" s="1">
        <v>14</v>
      </c>
      <c r="AA871" s="1">
        <v>12</v>
      </c>
      <c r="AB871" s="1">
        <v>12</v>
      </c>
      <c r="AC871" s="1">
        <v>7</v>
      </c>
      <c r="AD871" s="1">
        <v>6</v>
      </c>
      <c r="AE871" s="1">
        <v>17</v>
      </c>
      <c r="AF871" s="1">
        <v>4</v>
      </c>
      <c r="AG871" s="1">
        <v>16</v>
      </c>
    </row>
    <row r="872" spans="2:33" x14ac:dyDescent="0.2">
      <c r="B872" s="43">
        <v>2</v>
      </c>
      <c r="C872" s="83">
        <f t="shared" ref="C872:C894" ca="1" si="66">OFFSET($F$870,$B872,$E$4)</f>
        <v>9</v>
      </c>
      <c r="D872" s="84">
        <f t="shared" ref="D872:D895" ca="1" si="67">IF(C440&gt;0,C872/C440,0)</f>
        <v>5.8064516129032261E-2</v>
      </c>
      <c r="G872">
        <v>40</v>
      </c>
      <c r="H872" s="1">
        <v>30</v>
      </c>
      <c r="I872" s="1">
        <v>30</v>
      </c>
      <c r="J872" s="1">
        <v>16</v>
      </c>
      <c r="K872" s="1">
        <v>26</v>
      </c>
      <c r="L872" s="1">
        <v>12</v>
      </c>
      <c r="M872" s="1">
        <v>20</v>
      </c>
      <c r="N872" s="1">
        <v>37</v>
      </c>
      <c r="O872" s="1">
        <v>39</v>
      </c>
      <c r="P872" s="1">
        <v>40</v>
      </c>
      <c r="Q872" s="1">
        <v>27</v>
      </c>
      <c r="R872" s="1">
        <v>21</v>
      </c>
      <c r="S872" s="1">
        <v>32</v>
      </c>
      <c r="T872" s="1">
        <v>13</v>
      </c>
      <c r="U872" s="1">
        <v>0</v>
      </c>
      <c r="V872" s="1">
        <v>6</v>
      </c>
      <c r="W872" s="1">
        <v>8</v>
      </c>
      <c r="X872" s="1">
        <v>8</v>
      </c>
      <c r="Y872" s="1">
        <v>1</v>
      </c>
      <c r="Z872" s="1">
        <v>3</v>
      </c>
      <c r="AA872" s="1">
        <v>7</v>
      </c>
      <c r="AB872" s="1">
        <v>5</v>
      </c>
      <c r="AC872" s="1">
        <v>5</v>
      </c>
      <c r="AD872" s="1">
        <v>2</v>
      </c>
      <c r="AE872" s="1">
        <v>6</v>
      </c>
      <c r="AF872" s="1">
        <v>1</v>
      </c>
      <c r="AG872" s="1">
        <v>9</v>
      </c>
    </row>
    <row r="873" spans="2:33" x14ac:dyDescent="0.2">
      <c r="B873" s="43">
        <v>3</v>
      </c>
      <c r="C873" s="83">
        <f t="shared" ca="1" si="66"/>
        <v>5</v>
      </c>
      <c r="D873" s="84">
        <f t="shared" ca="1" si="67"/>
        <v>4.0983606557377046E-2</v>
      </c>
      <c r="G873">
        <v>50</v>
      </c>
      <c r="H873" s="1">
        <v>58</v>
      </c>
      <c r="I873" s="1">
        <v>52</v>
      </c>
      <c r="J873" s="1">
        <v>56</v>
      </c>
      <c r="K873" s="1">
        <v>42</v>
      </c>
      <c r="L873" s="1">
        <v>42</v>
      </c>
      <c r="M873" s="1">
        <v>50</v>
      </c>
      <c r="N873" s="1">
        <v>38</v>
      </c>
      <c r="O873" s="1">
        <v>34</v>
      </c>
      <c r="P873" s="1">
        <v>36</v>
      </c>
      <c r="Q873" s="1">
        <v>18</v>
      </c>
      <c r="R873" s="1">
        <v>16</v>
      </c>
      <c r="S873" s="1">
        <v>27</v>
      </c>
      <c r="T873" s="1">
        <v>11</v>
      </c>
      <c r="U873" s="1">
        <v>2</v>
      </c>
      <c r="V873" s="1">
        <v>12</v>
      </c>
      <c r="W873" s="1">
        <v>17</v>
      </c>
      <c r="X873" s="1">
        <v>21</v>
      </c>
      <c r="Y873" s="1">
        <v>7</v>
      </c>
      <c r="Z873" s="1">
        <v>10</v>
      </c>
      <c r="AA873" s="1">
        <v>9</v>
      </c>
      <c r="AB873" s="1">
        <v>8</v>
      </c>
      <c r="AC873" s="1">
        <v>7</v>
      </c>
      <c r="AD873" s="1">
        <v>2</v>
      </c>
      <c r="AE873" s="1">
        <v>13</v>
      </c>
      <c r="AF873" s="1">
        <v>2</v>
      </c>
      <c r="AG873" s="1">
        <v>5</v>
      </c>
    </row>
    <row r="874" spans="2:33" x14ac:dyDescent="0.2">
      <c r="B874" s="43">
        <v>4</v>
      </c>
      <c r="C874" s="83">
        <f t="shared" ca="1" si="66"/>
        <v>17</v>
      </c>
      <c r="D874" s="84">
        <f t="shared" ca="1" si="67"/>
        <v>7.9069767441860464E-2</v>
      </c>
      <c r="G874">
        <v>74</v>
      </c>
      <c r="H874" s="1">
        <v>110</v>
      </c>
      <c r="I874" s="1">
        <v>78</v>
      </c>
      <c r="J874" s="1">
        <v>63</v>
      </c>
      <c r="K874" s="1">
        <v>65</v>
      </c>
      <c r="L874" s="1">
        <v>87</v>
      </c>
      <c r="M874" s="1">
        <v>69</v>
      </c>
      <c r="N874" s="1">
        <v>73</v>
      </c>
      <c r="O874" s="1">
        <v>58</v>
      </c>
      <c r="P874" s="1">
        <v>42</v>
      </c>
      <c r="Q874" s="1">
        <v>43</v>
      </c>
      <c r="R874" s="1">
        <v>36</v>
      </c>
      <c r="S874" s="1">
        <v>51</v>
      </c>
      <c r="T874" s="1">
        <v>24</v>
      </c>
      <c r="U874" s="1">
        <v>6</v>
      </c>
      <c r="V874" s="1">
        <v>11</v>
      </c>
      <c r="W874" s="1">
        <v>18</v>
      </c>
      <c r="X874" s="1">
        <v>20</v>
      </c>
      <c r="Y874" s="1">
        <v>7</v>
      </c>
      <c r="Z874" s="1">
        <v>14</v>
      </c>
      <c r="AA874" s="1">
        <v>29</v>
      </c>
      <c r="AB874" s="1">
        <v>30</v>
      </c>
      <c r="AC874" s="1">
        <v>24</v>
      </c>
      <c r="AD874" s="1">
        <v>18</v>
      </c>
      <c r="AE874" s="1">
        <v>11</v>
      </c>
      <c r="AF874" s="1">
        <v>9</v>
      </c>
      <c r="AG874" s="1">
        <v>17</v>
      </c>
    </row>
    <row r="875" spans="2:33" x14ac:dyDescent="0.2">
      <c r="B875" s="43">
        <v>5</v>
      </c>
      <c r="C875" s="83">
        <f t="shared" ca="1" si="66"/>
        <v>53</v>
      </c>
      <c r="D875" s="84">
        <f t="shared" ca="1" si="67"/>
        <v>0.11830357142857142</v>
      </c>
      <c r="G875">
        <v>131</v>
      </c>
      <c r="H875" s="1">
        <v>194</v>
      </c>
      <c r="I875" s="1">
        <v>183</v>
      </c>
      <c r="J875" s="1">
        <v>130</v>
      </c>
      <c r="K875" s="1">
        <v>120</v>
      </c>
      <c r="L875" s="1">
        <v>91</v>
      </c>
      <c r="M875" s="1">
        <v>92</v>
      </c>
      <c r="N875" s="1">
        <v>105</v>
      </c>
      <c r="O875" s="1">
        <v>96</v>
      </c>
      <c r="P875" s="1">
        <v>77</v>
      </c>
      <c r="Q875" s="1">
        <v>104</v>
      </c>
      <c r="R875" s="1">
        <v>70</v>
      </c>
      <c r="S875" s="1">
        <v>94</v>
      </c>
      <c r="T875" s="1">
        <v>51</v>
      </c>
      <c r="U875" s="1">
        <v>9</v>
      </c>
      <c r="V875" s="1">
        <v>24</v>
      </c>
      <c r="W875" s="1">
        <v>41</v>
      </c>
      <c r="X875" s="1">
        <v>48</v>
      </c>
      <c r="Y875" s="1">
        <v>30</v>
      </c>
      <c r="Z875" s="1">
        <v>86</v>
      </c>
      <c r="AA875" s="1">
        <v>69</v>
      </c>
      <c r="AB875" s="1">
        <v>47</v>
      </c>
      <c r="AC875" s="1">
        <v>60</v>
      </c>
      <c r="AD875" s="1">
        <v>44</v>
      </c>
      <c r="AE875" s="1">
        <v>52</v>
      </c>
      <c r="AF875" s="1">
        <v>11</v>
      </c>
      <c r="AG875" s="1">
        <v>53</v>
      </c>
    </row>
    <row r="876" spans="2:33" x14ac:dyDescent="0.2">
      <c r="B876" s="43">
        <v>6</v>
      </c>
      <c r="C876" s="83">
        <f t="shared" ca="1" si="66"/>
        <v>16</v>
      </c>
      <c r="D876" s="84">
        <f t="shared" ca="1" si="67"/>
        <v>0.16161616161616163</v>
      </c>
      <c r="G876">
        <v>80</v>
      </c>
      <c r="H876" s="1">
        <v>67</v>
      </c>
      <c r="I876" s="1">
        <v>62</v>
      </c>
      <c r="J876" s="1">
        <v>58</v>
      </c>
      <c r="K876" s="1">
        <v>61</v>
      </c>
      <c r="L876" s="1">
        <v>57</v>
      </c>
      <c r="M876" s="1">
        <v>55</v>
      </c>
      <c r="N876" s="1">
        <v>56</v>
      </c>
      <c r="O876" s="1">
        <v>29</v>
      </c>
      <c r="P876" s="1">
        <v>34</v>
      </c>
      <c r="Q876" s="1">
        <v>34</v>
      </c>
      <c r="R876" s="1">
        <v>23</v>
      </c>
      <c r="S876" s="1">
        <v>48</v>
      </c>
      <c r="T876" s="1">
        <v>20</v>
      </c>
      <c r="U876" s="1">
        <v>2</v>
      </c>
      <c r="V876" s="1">
        <v>18</v>
      </c>
      <c r="W876" s="1">
        <v>27</v>
      </c>
      <c r="X876" s="1">
        <v>13</v>
      </c>
      <c r="Y876" s="1">
        <v>3</v>
      </c>
      <c r="Z876" s="1">
        <v>12</v>
      </c>
      <c r="AA876" s="1">
        <v>7</v>
      </c>
      <c r="AB876" s="1">
        <v>8</v>
      </c>
      <c r="AC876" s="1">
        <v>17</v>
      </c>
      <c r="AD876" s="1">
        <v>13</v>
      </c>
      <c r="AE876" s="1">
        <v>12</v>
      </c>
      <c r="AF876" s="1">
        <v>7</v>
      </c>
      <c r="AG876" s="1">
        <v>16</v>
      </c>
    </row>
    <row r="877" spans="2:33" x14ac:dyDescent="0.2">
      <c r="B877" s="43">
        <v>7</v>
      </c>
      <c r="C877" s="83">
        <f t="shared" ca="1" si="66"/>
        <v>4</v>
      </c>
      <c r="D877" s="84">
        <f t="shared" ca="1" si="67"/>
        <v>4.3478260869565216E-2</v>
      </c>
      <c r="G877">
        <v>59</v>
      </c>
      <c r="H877" s="1">
        <v>56</v>
      </c>
      <c r="I877" s="1">
        <v>57</v>
      </c>
      <c r="J877" s="1">
        <v>61</v>
      </c>
      <c r="K877" s="1">
        <v>35</v>
      </c>
      <c r="L877" s="1">
        <v>51</v>
      </c>
      <c r="M877" s="1">
        <v>40</v>
      </c>
      <c r="N877" s="1">
        <v>33</v>
      </c>
      <c r="O877" s="1">
        <v>32</v>
      </c>
      <c r="P877" s="1">
        <v>27</v>
      </c>
      <c r="Q877" s="1">
        <v>27</v>
      </c>
      <c r="R877" s="1">
        <v>21</v>
      </c>
      <c r="S877" s="1">
        <v>25</v>
      </c>
      <c r="T877" s="1">
        <v>26</v>
      </c>
      <c r="U877" s="1">
        <v>0</v>
      </c>
      <c r="V877" s="1">
        <v>6</v>
      </c>
      <c r="W877" s="1">
        <v>11</v>
      </c>
      <c r="X877" s="1">
        <v>13</v>
      </c>
      <c r="Y877" s="1">
        <v>6</v>
      </c>
      <c r="Z877" s="1">
        <v>12</v>
      </c>
      <c r="AA877" s="1">
        <v>14</v>
      </c>
      <c r="AB877" s="1">
        <v>11</v>
      </c>
      <c r="AC877" s="1">
        <v>10</v>
      </c>
      <c r="AD877" s="1">
        <v>6</v>
      </c>
      <c r="AE877" s="1">
        <v>13</v>
      </c>
      <c r="AF877" s="1">
        <v>4</v>
      </c>
      <c r="AG877" s="1">
        <v>4</v>
      </c>
    </row>
    <row r="878" spans="2:33" x14ac:dyDescent="0.2">
      <c r="B878" s="43">
        <v>8</v>
      </c>
      <c r="C878" s="83">
        <f t="shared" ca="1" si="66"/>
        <v>50</v>
      </c>
      <c r="D878" s="84">
        <f t="shared" ca="1" si="67"/>
        <v>3.9432176656151417E-2</v>
      </c>
      <c r="G878">
        <v>87</v>
      </c>
      <c r="H878">
        <v>133</v>
      </c>
      <c r="I878">
        <v>151</v>
      </c>
      <c r="J878">
        <v>177</v>
      </c>
      <c r="K878">
        <v>149</v>
      </c>
      <c r="L878">
        <v>118</v>
      </c>
      <c r="M878">
        <v>101</v>
      </c>
      <c r="N878">
        <v>103</v>
      </c>
      <c r="O878">
        <v>64</v>
      </c>
      <c r="P878">
        <v>76</v>
      </c>
      <c r="Q878">
        <v>67</v>
      </c>
      <c r="R878">
        <v>57</v>
      </c>
      <c r="S878">
        <v>59</v>
      </c>
      <c r="T878">
        <v>35</v>
      </c>
      <c r="U878">
        <v>4</v>
      </c>
      <c r="V878">
        <v>27</v>
      </c>
      <c r="W878">
        <v>32</v>
      </c>
      <c r="X878">
        <v>41</v>
      </c>
      <c r="Y878">
        <v>9</v>
      </c>
      <c r="Z878">
        <v>28</v>
      </c>
      <c r="AA878">
        <v>15</v>
      </c>
      <c r="AB878" s="1">
        <v>26</v>
      </c>
      <c r="AC878" s="1">
        <v>31</v>
      </c>
      <c r="AD878" s="1">
        <v>32</v>
      </c>
      <c r="AE878" s="1">
        <v>46</v>
      </c>
      <c r="AF878" s="1">
        <v>13</v>
      </c>
      <c r="AG878" s="1">
        <v>50</v>
      </c>
    </row>
    <row r="879" spans="2:33" x14ac:dyDescent="0.2">
      <c r="B879" s="43">
        <v>9</v>
      </c>
      <c r="C879" s="83">
        <f t="shared" ca="1" si="66"/>
        <v>6</v>
      </c>
      <c r="D879" s="84">
        <f t="shared" ca="1" si="67"/>
        <v>2.7777777777777776E-2</v>
      </c>
      <c r="G879">
        <v>167</v>
      </c>
      <c r="H879" s="1">
        <v>207</v>
      </c>
      <c r="I879" s="1">
        <v>129</v>
      </c>
      <c r="J879" s="1">
        <v>141</v>
      </c>
      <c r="K879" s="1">
        <v>131</v>
      </c>
      <c r="L879" s="1">
        <v>129</v>
      </c>
      <c r="M879" s="1">
        <v>89</v>
      </c>
      <c r="N879" s="1">
        <v>72</v>
      </c>
      <c r="O879" s="1">
        <v>62</v>
      </c>
      <c r="P879" s="1">
        <v>51</v>
      </c>
      <c r="Q879" s="1">
        <v>63</v>
      </c>
      <c r="R879" s="1">
        <v>64</v>
      </c>
      <c r="S879" s="1">
        <v>56</v>
      </c>
      <c r="T879" s="1">
        <v>26</v>
      </c>
      <c r="U879" s="1">
        <v>3</v>
      </c>
      <c r="V879" s="1">
        <v>10</v>
      </c>
      <c r="W879" s="1">
        <v>28</v>
      </c>
      <c r="X879" s="1">
        <v>21</v>
      </c>
      <c r="Y879" s="1">
        <v>11</v>
      </c>
      <c r="Z879" s="1">
        <v>21</v>
      </c>
      <c r="AA879" s="1">
        <v>23</v>
      </c>
      <c r="AB879" s="1">
        <v>19</v>
      </c>
      <c r="AC879" s="1">
        <v>22</v>
      </c>
      <c r="AD879" s="1">
        <v>15</v>
      </c>
      <c r="AE879" s="1">
        <v>11</v>
      </c>
      <c r="AF879" s="1">
        <v>1</v>
      </c>
      <c r="AG879" s="1">
        <v>6</v>
      </c>
    </row>
    <row r="880" spans="2:33" x14ac:dyDescent="0.2">
      <c r="B880" s="43">
        <v>10</v>
      </c>
      <c r="C880" s="83">
        <f t="shared" ca="1" si="66"/>
        <v>7</v>
      </c>
      <c r="D880" s="84">
        <f t="shared" ca="1" si="67"/>
        <v>1.37524557956778E-2</v>
      </c>
      <c r="G880">
        <v>118</v>
      </c>
      <c r="H880" s="1">
        <v>125</v>
      </c>
      <c r="I880" s="1">
        <v>101</v>
      </c>
      <c r="J880" s="1">
        <v>117</v>
      </c>
      <c r="K880" s="1">
        <v>81</v>
      </c>
      <c r="L880" s="1">
        <v>89</v>
      </c>
      <c r="M880" s="1">
        <v>66</v>
      </c>
      <c r="N880" s="1">
        <v>36</v>
      </c>
      <c r="O880" s="1">
        <v>27</v>
      </c>
      <c r="P880" s="1">
        <v>42</v>
      </c>
      <c r="Q880" s="1">
        <v>33</v>
      </c>
      <c r="R880" s="1">
        <v>27</v>
      </c>
      <c r="S880" s="1">
        <v>29</v>
      </c>
      <c r="T880" s="1">
        <v>32</v>
      </c>
      <c r="U880" s="1">
        <v>4</v>
      </c>
      <c r="V880" s="1">
        <v>10</v>
      </c>
      <c r="W880" s="1">
        <v>28</v>
      </c>
      <c r="X880" s="1">
        <v>26</v>
      </c>
      <c r="Y880" s="1">
        <v>7</v>
      </c>
      <c r="Z880" s="1">
        <v>8</v>
      </c>
      <c r="AA880" s="1">
        <v>8</v>
      </c>
      <c r="AB880" s="1">
        <v>13</v>
      </c>
      <c r="AC880" s="1">
        <v>7</v>
      </c>
      <c r="AD880" s="1">
        <v>7</v>
      </c>
      <c r="AE880" s="1">
        <v>9</v>
      </c>
      <c r="AF880" s="1">
        <v>2</v>
      </c>
      <c r="AG880" s="1">
        <v>7</v>
      </c>
    </row>
    <row r="881" spans="2:33" x14ac:dyDescent="0.2">
      <c r="B881" s="43">
        <v>11</v>
      </c>
      <c r="C881" s="83">
        <f t="shared" ca="1" si="66"/>
        <v>10</v>
      </c>
      <c r="D881" s="84">
        <f t="shared" ca="1" si="67"/>
        <v>2.5125628140703519E-2</v>
      </c>
      <c r="G881">
        <v>239</v>
      </c>
      <c r="H881" s="1">
        <v>285</v>
      </c>
      <c r="I881" s="1">
        <v>231</v>
      </c>
      <c r="J881" s="1">
        <v>188</v>
      </c>
      <c r="K881" s="1">
        <v>169</v>
      </c>
      <c r="L881" s="1">
        <v>122</v>
      </c>
      <c r="M881" s="1">
        <v>91</v>
      </c>
      <c r="N881" s="1">
        <v>66</v>
      </c>
      <c r="O881" s="1">
        <v>27</v>
      </c>
      <c r="P881" s="1">
        <v>39</v>
      </c>
      <c r="Q881" s="1">
        <v>24</v>
      </c>
      <c r="R881" s="1">
        <v>16</v>
      </c>
      <c r="S881" s="1">
        <v>29</v>
      </c>
      <c r="T881" s="1">
        <v>8</v>
      </c>
      <c r="U881" s="1">
        <v>0</v>
      </c>
      <c r="V881" s="1">
        <v>17</v>
      </c>
      <c r="W881" s="1">
        <v>19</v>
      </c>
      <c r="X881" s="1">
        <v>15</v>
      </c>
      <c r="Y881" s="1">
        <v>8</v>
      </c>
      <c r="Z881" s="1">
        <v>9</v>
      </c>
      <c r="AA881" s="1">
        <v>9</v>
      </c>
      <c r="AB881" s="1">
        <v>10</v>
      </c>
      <c r="AC881" s="1">
        <v>20</v>
      </c>
      <c r="AD881" s="1">
        <v>11</v>
      </c>
      <c r="AE881" s="1">
        <v>7</v>
      </c>
      <c r="AF881" s="1">
        <v>13</v>
      </c>
      <c r="AG881" s="1">
        <v>10</v>
      </c>
    </row>
    <row r="882" spans="2:33" x14ac:dyDescent="0.2">
      <c r="B882" s="43">
        <v>12</v>
      </c>
      <c r="C882" s="83">
        <f t="shared" ca="1" si="66"/>
        <v>201</v>
      </c>
      <c r="D882" s="84">
        <f t="shared" ca="1" si="67"/>
        <v>7.0304302203567676E-2</v>
      </c>
      <c r="G882">
        <v>409</v>
      </c>
      <c r="H882" s="1">
        <v>428</v>
      </c>
      <c r="I882" s="1">
        <v>384</v>
      </c>
      <c r="J882" s="1">
        <v>329</v>
      </c>
      <c r="K882" s="1">
        <v>361</v>
      </c>
      <c r="L882" s="1">
        <v>412</v>
      </c>
      <c r="M882" s="1">
        <v>273</v>
      </c>
      <c r="N882" s="1">
        <v>230</v>
      </c>
      <c r="O882" s="1">
        <v>204</v>
      </c>
      <c r="P882" s="1">
        <v>215</v>
      </c>
      <c r="Q882" s="1">
        <v>218</v>
      </c>
      <c r="R882" s="1">
        <v>134</v>
      </c>
      <c r="S882" s="1">
        <v>242</v>
      </c>
      <c r="T882" s="1">
        <v>139</v>
      </c>
      <c r="U882" s="1">
        <v>27</v>
      </c>
      <c r="V882" s="1">
        <v>85</v>
      </c>
      <c r="W882" s="1">
        <v>130</v>
      </c>
      <c r="X882" s="1">
        <v>127</v>
      </c>
      <c r="Y882" s="1">
        <v>51</v>
      </c>
      <c r="Z882" s="1">
        <v>168</v>
      </c>
      <c r="AA882" s="1">
        <v>237</v>
      </c>
      <c r="AB882" s="1">
        <v>202</v>
      </c>
      <c r="AC882" s="1">
        <v>203</v>
      </c>
      <c r="AD882" s="1">
        <v>180</v>
      </c>
      <c r="AE882" s="1">
        <v>36</v>
      </c>
      <c r="AF882" s="1">
        <v>69</v>
      </c>
      <c r="AG882" s="1">
        <v>201</v>
      </c>
    </row>
    <row r="883" spans="2:33" x14ac:dyDescent="0.2">
      <c r="B883" s="43">
        <v>13</v>
      </c>
      <c r="C883" s="83">
        <f t="shared" ca="1" si="66"/>
        <v>50</v>
      </c>
      <c r="D883" s="84">
        <f t="shared" ca="1" si="67"/>
        <v>0.13513513513513514</v>
      </c>
      <c r="G883">
        <v>191</v>
      </c>
      <c r="H883" s="1">
        <v>222</v>
      </c>
      <c r="I883" s="1">
        <v>202</v>
      </c>
      <c r="J883" s="1">
        <v>243</v>
      </c>
      <c r="K883" s="1">
        <v>201</v>
      </c>
      <c r="L883" s="1">
        <v>151</v>
      </c>
      <c r="M883" s="1">
        <v>123</v>
      </c>
      <c r="N883" s="1">
        <v>113</v>
      </c>
      <c r="O883" s="1">
        <v>92</v>
      </c>
      <c r="P883" s="1">
        <v>88</v>
      </c>
      <c r="Q883" s="1">
        <v>102</v>
      </c>
      <c r="R883" s="1">
        <v>78</v>
      </c>
      <c r="S883" s="1">
        <v>106</v>
      </c>
      <c r="T883" s="1">
        <v>47</v>
      </c>
      <c r="U883" s="1">
        <v>8</v>
      </c>
      <c r="V883" s="1">
        <v>46</v>
      </c>
      <c r="W883" s="1">
        <v>48</v>
      </c>
      <c r="X883" s="1">
        <v>47</v>
      </c>
      <c r="Y883" s="1">
        <v>34</v>
      </c>
      <c r="Z883" s="1">
        <v>68</v>
      </c>
      <c r="AA883" s="1">
        <v>98</v>
      </c>
      <c r="AB883" s="1">
        <v>81</v>
      </c>
      <c r="AC883" s="1">
        <v>80</v>
      </c>
      <c r="AD883" s="1">
        <v>59</v>
      </c>
      <c r="AE883" s="1">
        <v>35</v>
      </c>
      <c r="AF883" s="1">
        <v>15</v>
      </c>
      <c r="AG883" s="1">
        <v>50</v>
      </c>
    </row>
    <row r="884" spans="2:33" x14ac:dyDescent="0.2">
      <c r="B884" s="43">
        <v>14</v>
      </c>
      <c r="C884" s="83">
        <f t="shared" ca="1" si="66"/>
        <v>46</v>
      </c>
      <c r="D884" s="84">
        <f t="shared" ca="1" si="67"/>
        <v>6.3100137174211243E-2</v>
      </c>
      <c r="G884">
        <v>413</v>
      </c>
      <c r="H884" s="1">
        <v>465</v>
      </c>
      <c r="I884" s="1">
        <v>371</v>
      </c>
      <c r="J884" s="1">
        <v>347</v>
      </c>
      <c r="K884" s="1">
        <v>349</v>
      </c>
      <c r="L884" s="1">
        <v>287</v>
      </c>
      <c r="M884" s="1">
        <v>274</v>
      </c>
      <c r="N884" s="1">
        <v>231</v>
      </c>
      <c r="O884" s="1">
        <v>168</v>
      </c>
      <c r="P884" s="1">
        <v>182</v>
      </c>
      <c r="Q884" s="1">
        <v>157</v>
      </c>
      <c r="R884" s="1">
        <v>104</v>
      </c>
      <c r="S884" s="1">
        <v>215</v>
      </c>
      <c r="T884" s="1">
        <v>99</v>
      </c>
      <c r="U884" s="1">
        <v>12</v>
      </c>
      <c r="V884" s="1">
        <v>43</v>
      </c>
      <c r="W884" s="1">
        <v>91</v>
      </c>
      <c r="X884" s="1">
        <v>98</v>
      </c>
      <c r="Y884" s="1">
        <v>45</v>
      </c>
      <c r="Z884" s="1">
        <v>153</v>
      </c>
      <c r="AA884" s="1">
        <v>123</v>
      </c>
      <c r="AB884" s="1">
        <v>100</v>
      </c>
      <c r="AC884" s="1">
        <v>98</v>
      </c>
      <c r="AD884" s="1">
        <v>82</v>
      </c>
      <c r="AE884" s="1">
        <v>19</v>
      </c>
      <c r="AF884" s="1">
        <v>32</v>
      </c>
      <c r="AG884" s="1">
        <v>46</v>
      </c>
    </row>
    <row r="885" spans="2:33" x14ac:dyDescent="0.2">
      <c r="B885" s="43">
        <v>15</v>
      </c>
      <c r="C885" s="83">
        <f t="shared" ca="1" si="66"/>
        <v>193</v>
      </c>
      <c r="D885" s="84">
        <f t="shared" ca="1" si="67"/>
        <v>9.0780809031044213E-2</v>
      </c>
      <c r="G885">
        <v>704</v>
      </c>
      <c r="H885" s="1">
        <v>950</v>
      </c>
      <c r="I885" s="1">
        <v>626</v>
      </c>
      <c r="J885" s="1">
        <v>551</v>
      </c>
      <c r="K885" s="1">
        <v>649</v>
      </c>
      <c r="L885" s="1">
        <v>625</v>
      </c>
      <c r="M885" s="1">
        <v>592</v>
      </c>
      <c r="N885" s="1">
        <v>446</v>
      </c>
      <c r="O885" s="1">
        <v>334</v>
      </c>
      <c r="P885" s="1">
        <v>267</v>
      </c>
      <c r="Q885" s="1">
        <v>267</v>
      </c>
      <c r="R885" s="1">
        <v>213</v>
      </c>
      <c r="S885" s="1">
        <v>264</v>
      </c>
      <c r="T885" s="1">
        <v>119</v>
      </c>
      <c r="U885" s="1">
        <v>12</v>
      </c>
      <c r="V885" s="1">
        <v>55</v>
      </c>
      <c r="W885" s="1">
        <v>104</v>
      </c>
      <c r="X885" s="1">
        <v>94</v>
      </c>
      <c r="Y885" s="1">
        <v>39</v>
      </c>
      <c r="Z885" s="1">
        <v>134</v>
      </c>
      <c r="AA885" s="1">
        <v>189</v>
      </c>
      <c r="AB885" s="1">
        <v>179</v>
      </c>
      <c r="AC885" s="1">
        <v>216</v>
      </c>
      <c r="AD885" s="1">
        <v>172</v>
      </c>
      <c r="AE885" s="1">
        <v>57</v>
      </c>
      <c r="AF885" s="1">
        <v>72</v>
      </c>
      <c r="AG885" s="1">
        <v>193</v>
      </c>
    </row>
    <row r="886" spans="2:33" x14ac:dyDescent="0.2">
      <c r="B886" s="43">
        <v>16</v>
      </c>
      <c r="C886" s="83">
        <f t="shared" ca="1" si="66"/>
        <v>64</v>
      </c>
      <c r="D886" s="84">
        <f t="shared" ca="1" si="67"/>
        <v>0.10174880763116058</v>
      </c>
      <c r="G886">
        <v>305</v>
      </c>
      <c r="H886" s="1">
        <v>325</v>
      </c>
      <c r="I886" s="1">
        <v>227</v>
      </c>
      <c r="J886" s="1">
        <v>179</v>
      </c>
      <c r="K886" s="1">
        <v>177</v>
      </c>
      <c r="L886" s="1">
        <v>138</v>
      </c>
      <c r="M886" s="1">
        <v>130</v>
      </c>
      <c r="N886" s="1">
        <v>100</v>
      </c>
      <c r="O886" s="1">
        <v>113</v>
      </c>
      <c r="P886" s="1">
        <v>96</v>
      </c>
      <c r="Q886" s="1">
        <v>102</v>
      </c>
      <c r="R886" s="1">
        <v>77</v>
      </c>
      <c r="S886" s="1">
        <v>120</v>
      </c>
      <c r="T886" s="1">
        <v>75</v>
      </c>
      <c r="U886" s="1">
        <v>12</v>
      </c>
      <c r="V886" s="1">
        <v>35</v>
      </c>
      <c r="W886" s="1">
        <v>50</v>
      </c>
      <c r="X886" s="1">
        <v>62</v>
      </c>
      <c r="Y886" s="1">
        <v>29</v>
      </c>
      <c r="Z886" s="1">
        <v>80</v>
      </c>
      <c r="AA886" s="1">
        <v>58</v>
      </c>
      <c r="AB886" s="1">
        <v>67</v>
      </c>
      <c r="AC886" s="1">
        <v>61</v>
      </c>
      <c r="AD886" s="1">
        <v>53</v>
      </c>
      <c r="AE886" s="1">
        <v>52</v>
      </c>
      <c r="AF886" s="1">
        <v>16</v>
      </c>
      <c r="AG886" s="1">
        <v>64</v>
      </c>
    </row>
    <row r="887" spans="2:33" x14ac:dyDescent="0.2">
      <c r="B887" s="43">
        <v>17</v>
      </c>
      <c r="C887" s="83">
        <f t="shared" ca="1" si="66"/>
        <v>29</v>
      </c>
      <c r="D887" s="84">
        <f t="shared" ca="1" si="67"/>
        <v>3.4482758620689655E-2</v>
      </c>
      <c r="G887">
        <v>192</v>
      </c>
      <c r="H887" s="1">
        <v>195</v>
      </c>
      <c r="I887" s="1">
        <v>207</v>
      </c>
      <c r="J887" s="1">
        <v>208</v>
      </c>
      <c r="K887" s="1">
        <v>231</v>
      </c>
      <c r="L887" s="1">
        <v>165</v>
      </c>
      <c r="M887" s="1">
        <v>131</v>
      </c>
      <c r="N887" s="1">
        <v>97</v>
      </c>
      <c r="O887" s="1">
        <v>72</v>
      </c>
      <c r="P887" s="1">
        <v>63</v>
      </c>
      <c r="Q887" s="1">
        <v>64</v>
      </c>
      <c r="R887" s="1">
        <v>39</v>
      </c>
      <c r="S887" s="1">
        <v>49</v>
      </c>
      <c r="T887" s="1">
        <v>13</v>
      </c>
      <c r="U887" s="1">
        <v>5</v>
      </c>
      <c r="V887" s="1">
        <v>35</v>
      </c>
      <c r="W887" s="1">
        <v>23</v>
      </c>
      <c r="X887" s="1">
        <v>47</v>
      </c>
      <c r="Y887" s="1">
        <v>26</v>
      </c>
      <c r="Z887" s="1">
        <v>55</v>
      </c>
      <c r="AA887" s="1">
        <v>51</v>
      </c>
      <c r="AB887" s="1">
        <v>50</v>
      </c>
      <c r="AC887" s="1">
        <v>55</v>
      </c>
      <c r="AD887" s="1">
        <v>37</v>
      </c>
      <c r="AE887" s="1">
        <v>5</v>
      </c>
      <c r="AF887" s="1">
        <v>21</v>
      </c>
      <c r="AG887" s="1">
        <v>29</v>
      </c>
    </row>
    <row r="888" spans="2:33" x14ac:dyDescent="0.2">
      <c r="B888" s="43">
        <v>18</v>
      </c>
      <c r="C888" s="83">
        <f t="shared" ca="1" si="66"/>
        <v>7</v>
      </c>
      <c r="D888" s="84">
        <f t="shared" ca="1" si="67"/>
        <v>1.5086206896551725E-2</v>
      </c>
      <c r="G888">
        <v>187</v>
      </c>
      <c r="H888" s="1">
        <v>206</v>
      </c>
      <c r="I888" s="1">
        <v>189</v>
      </c>
      <c r="J888" s="1">
        <v>164</v>
      </c>
      <c r="K888" s="1">
        <v>106</v>
      </c>
      <c r="L888" s="1">
        <v>77</v>
      </c>
      <c r="M888" s="1">
        <v>64</v>
      </c>
      <c r="N888" s="1">
        <v>42</v>
      </c>
      <c r="O888" s="1">
        <v>36</v>
      </c>
      <c r="P888" s="1">
        <v>23</v>
      </c>
      <c r="Q888" s="1">
        <v>25</v>
      </c>
      <c r="R888" s="1">
        <v>28</v>
      </c>
      <c r="S888" s="1">
        <v>33</v>
      </c>
      <c r="T888" s="1">
        <v>11</v>
      </c>
      <c r="U888" s="1">
        <v>1</v>
      </c>
      <c r="V888" s="1">
        <v>14</v>
      </c>
      <c r="W888" s="1">
        <v>17</v>
      </c>
      <c r="X888" s="1">
        <v>29</v>
      </c>
      <c r="Y888" s="1">
        <v>5</v>
      </c>
      <c r="Z888" s="1">
        <v>22</v>
      </c>
      <c r="AA888" s="1">
        <v>9</v>
      </c>
      <c r="AB888" s="1">
        <v>16</v>
      </c>
      <c r="AC888" s="1">
        <v>9</v>
      </c>
      <c r="AD888" s="1">
        <v>8</v>
      </c>
      <c r="AE888" s="1">
        <v>5</v>
      </c>
      <c r="AF888" s="1">
        <v>7</v>
      </c>
      <c r="AG888" s="1">
        <v>7</v>
      </c>
    </row>
    <row r="889" spans="2:33" x14ac:dyDescent="0.2">
      <c r="B889" s="43">
        <v>19</v>
      </c>
      <c r="C889" s="83">
        <f t="shared" ca="1" si="66"/>
        <v>36</v>
      </c>
      <c r="D889" s="84">
        <f t="shared" ca="1" si="67"/>
        <v>0.17224880382775121</v>
      </c>
      <c r="G889">
        <v>48</v>
      </c>
      <c r="H889">
        <v>40</v>
      </c>
      <c r="I889">
        <v>36</v>
      </c>
      <c r="J889">
        <v>42</v>
      </c>
      <c r="K889">
        <v>42</v>
      </c>
      <c r="L889">
        <v>30</v>
      </c>
      <c r="M889">
        <v>40</v>
      </c>
      <c r="N889">
        <v>30</v>
      </c>
      <c r="O889">
        <v>29</v>
      </c>
      <c r="P889">
        <v>33</v>
      </c>
      <c r="Q889">
        <v>33</v>
      </c>
      <c r="R889">
        <v>30</v>
      </c>
      <c r="S889">
        <v>36</v>
      </c>
      <c r="T889">
        <v>24</v>
      </c>
      <c r="U889">
        <v>1</v>
      </c>
      <c r="V889">
        <v>9</v>
      </c>
      <c r="W889">
        <v>17</v>
      </c>
      <c r="X889">
        <v>12</v>
      </c>
      <c r="Y889">
        <v>3</v>
      </c>
      <c r="Z889">
        <v>24</v>
      </c>
      <c r="AA889">
        <v>38</v>
      </c>
      <c r="AB889" s="1">
        <v>29</v>
      </c>
      <c r="AC889" s="1">
        <v>27</v>
      </c>
      <c r="AD889" s="1">
        <v>27</v>
      </c>
      <c r="AE889" s="1">
        <v>18</v>
      </c>
      <c r="AF889" s="1">
        <v>10</v>
      </c>
      <c r="AG889" s="1">
        <v>36</v>
      </c>
    </row>
    <row r="890" spans="2:33" x14ac:dyDescent="0.2">
      <c r="B890" s="43">
        <v>20</v>
      </c>
      <c r="C890" s="83">
        <f t="shared" ca="1" si="66"/>
        <v>26</v>
      </c>
      <c r="D890" s="84">
        <f t="shared" ca="1" si="67"/>
        <v>5.4621848739495799E-2</v>
      </c>
      <c r="G890">
        <v>87</v>
      </c>
      <c r="H890" s="1">
        <v>87</v>
      </c>
      <c r="I890" s="1">
        <v>91</v>
      </c>
      <c r="J890" s="1">
        <v>91</v>
      </c>
      <c r="K890" s="1">
        <v>70</v>
      </c>
      <c r="L890" s="1">
        <v>47</v>
      </c>
      <c r="M890" s="1">
        <v>61</v>
      </c>
      <c r="N890" s="1">
        <v>44</v>
      </c>
      <c r="O890" s="1">
        <v>51</v>
      </c>
      <c r="P890" s="1">
        <v>40</v>
      </c>
      <c r="Q890" s="1">
        <v>35</v>
      </c>
      <c r="R890" s="1">
        <v>30</v>
      </c>
      <c r="S890" s="1">
        <v>52</v>
      </c>
      <c r="T890" s="1">
        <v>14</v>
      </c>
      <c r="U890" s="1">
        <v>3</v>
      </c>
      <c r="V890" s="1">
        <v>12</v>
      </c>
      <c r="W890" s="1">
        <v>22</v>
      </c>
      <c r="X890" s="1">
        <v>21</v>
      </c>
      <c r="Y890" s="1">
        <v>17</v>
      </c>
      <c r="Z890" s="1">
        <v>29</v>
      </c>
      <c r="AA890" s="1">
        <v>25</v>
      </c>
      <c r="AB890" s="1">
        <v>24</v>
      </c>
      <c r="AC890" s="1">
        <v>19</v>
      </c>
      <c r="AD890" s="1">
        <v>17</v>
      </c>
      <c r="AE890" s="1">
        <v>33</v>
      </c>
      <c r="AF890" s="1">
        <v>2</v>
      </c>
      <c r="AG890" s="1">
        <v>26</v>
      </c>
    </row>
    <row r="891" spans="2:33" x14ac:dyDescent="0.2">
      <c r="B891" s="43">
        <v>21</v>
      </c>
      <c r="C891" s="83">
        <f t="shared" ca="1" si="66"/>
        <v>51</v>
      </c>
      <c r="D891" s="84">
        <f t="shared" ca="1" si="67"/>
        <v>3.0339083878643664E-2</v>
      </c>
      <c r="G891">
        <v>377</v>
      </c>
      <c r="H891" s="1">
        <v>435</v>
      </c>
      <c r="I891" s="1">
        <v>482</v>
      </c>
      <c r="J891" s="1">
        <v>432</v>
      </c>
      <c r="K891" s="1">
        <v>323</v>
      </c>
      <c r="L891" s="1">
        <v>200</v>
      </c>
      <c r="M891" s="1">
        <v>215</v>
      </c>
      <c r="N891" s="1">
        <v>225</v>
      </c>
      <c r="O891" s="1">
        <v>206</v>
      </c>
      <c r="P891" s="1">
        <v>170</v>
      </c>
      <c r="Q891" s="1">
        <v>164</v>
      </c>
      <c r="R891" s="1">
        <v>184</v>
      </c>
      <c r="S891" s="1">
        <v>213</v>
      </c>
      <c r="T891" s="1">
        <v>83</v>
      </c>
      <c r="U891" s="1">
        <v>22</v>
      </c>
      <c r="V891" s="1">
        <v>90</v>
      </c>
      <c r="W891" s="1">
        <v>116</v>
      </c>
      <c r="X891" s="1">
        <v>194</v>
      </c>
      <c r="Y891" s="1">
        <v>123</v>
      </c>
      <c r="Z891" s="1">
        <v>303</v>
      </c>
      <c r="AA891" s="1">
        <v>219</v>
      </c>
      <c r="AB891" s="1">
        <v>173</v>
      </c>
      <c r="AC891" s="1">
        <v>144</v>
      </c>
      <c r="AD891" s="1">
        <v>95</v>
      </c>
      <c r="AE891" s="1">
        <v>88</v>
      </c>
      <c r="AF891" s="1">
        <v>30</v>
      </c>
      <c r="AG891" s="1">
        <v>51</v>
      </c>
    </row>
    <row r="892" spans="2:33" x14ac:dyDescent="0.2">
      <c r="B892" s="43">
        <v>22</v>
      </c>
      <c r="C892" s="83">
        <f t="shared" ca="1" si="66"/>
        <v>25</v>
      </c>
      <c r="D892" s="84">
        <f t="shared" ca="1" si="67"/>
        <v>1.0451505016722408E-2</v>
      </c>
      <c r="G892">
        <v>321</v>
      </c>
      <c r="H892" s="1">
        <v>381</v>
      </c>
      <c r="I892" s="1">
        <v>332</v>
      </c>
      <c r="J892" s="1">
        <v>264</v>
      </c>
      <c r="K892" s="1">
        <v>251</v>
      </c>
      <c r="L892" s="1">
        <v>158</v>
      </c>
      <c r="M892" s="1">
        <v>157</v>
      </c>
      <c r="N892" s="1">
        <v>130</v>
      </c>
      <c r="O892" s="1">
        <v>103</v>
      </c>
      <c r="P892" s="1">
        <v>80</v>
      </c>
      <c r="Q892" s="1">
        <v>97</v>
      </c>
      <c r="R892" s="1">
        <v>68</v>
      </c>
      <c r="S892" s="1">
        <v>98</v>
      </c>
      <c r="T892" s="1">
        <v>28</v>
      </c>
      <c r="U892" s="1">
        <v>5</v>
      </c>
      <c r="V892" s="1">
        <v>45</v>
      </c>
      <c r="W892" s="1">
        <v>55</v>
      </c>
      <c r="X892" s="1">
        <v>64</v>
      </c>
      <c r="Y892" s="1">
        <v>47</v>
      </c>
      <c r="Z892" s="1">
        <v>80</v>
      </c>
      <c r="AA892" s="1">
        <v>75</v>
      </c>
      <c r="AB892" s="1">
        <v>42</v>
      </c>
      <c r="AC892" s="1">
        <v>41</v>
      </c>
      <c r="AD892" s="1">
        <v>39</v>
      </c>
      <c r="AE892" s="1">
        <v>23</v>
      </c>
      <c r="AF892" s="1">
        <v>8</v>
      </c>
      <c r="AG892" s="1">
        <v>25</v>
      </c>
    </row>
    <row r="893" spans="2:33" x14ac:dyDescent="0.2">
      <c r="B893" s="43">
        <v>23</v>
      </c>
      <c r="C893" s="83">
        <f t="shared" ca="1" si="66"/>
        <v>121</v>
      </c>
      <c r="D893" s="84">
        <f t="shared" ca="1" si="67"/>
        <v>2.6459654493767769E-2</v>
      </c>
      <c r="G893">
        <v>1948</v>
      </c>
      <c r="H893" s="1">
        <v>2173</v>
      </c>
      <c r="I893" s="1">
        <v>2178</v>
      </c>
      <c r="J893" s="1">
        <v>1487</v>
      </c>
      <c r="K893" s="1">
        <v>1494</v>
      </c>
      <c r="L893" s="1">
        <v>1276</v>
      </c>
      <c r="M893" s="1">
        <v>1080</v>
      </c>
      <c r="N893" s="1">
        <v>875</v>
      </c>
      <c r="O893" s="1">
        <v>815</v>
      </c>
      <c r="P893" s="1">
        <v>692</v>
      </c>
      <c r="Q893" s="1">
        <v>633</v>
      </c>
      <c r="R893" s="1">
        <v>540</v>
      </c>
      <c r="S893" s="1">
        <v>684</v>
      </c>
      <c r="T893" s="1">
        <v>278</v>
      </c>
      <c r="U893" s="1">
        <v>58</v>
      </c>
      <c r="V893" s="1">
        <v>420</v>
      </c>
      <c r="W893" s="1">
        <v>552</v>
      </c>
      <c r="X893" s="1">
        <v>683</v>
      </c>
      <c r="Y893" s="1">
        <v>273</v>
      </c>
      <c r="Z893" s="1">
        <v>555</v>
      </c>
      <c r="AA893" s="1">
        <v>366</v>
      </c>
      <c r="AB893" s="1">
        <v>235</v>
      </c>
      <c r="AC893" s="1">
        <v>249</v>
      </c>
      <c r="AD893" s="1">
        <v>86</v>
      </c>
      <c r="AE893" s="1">
        <v>114</v>
      </c>
      <c r="AF893" s="1">
        <v>25</v>
      </c>
      <c r="AG893" s="1">
        <v>121</v>
      </c>
    </row>
    <row r="894" spans="2:33" x14ac:dyDescent="0.2">
      <c r="B894" s="43">
        <v>24</v>
      </c>
      <c r="C894" s="83">
        <f t="shared" ca="1" si="66"/>
        <v>20</v>
      </c>
      <c r="D894" s="84">
        <f t="shared" ca="1" si="67"/>
        <v>1.7123287671232876E-2</v>
      </c>
      <c r="G894">
        <v>242</v>
      </c>
      <c r="H894" s="1">
        <v>256</v>
      </c>
      <c r="I894" s="1">
        <v>217</v>
      </c>
      <c r="J894" s="1">
        <v>186</v>
      </c>
      <c r="K894" s="1">
        <v>149</v>
      </c>
      <c r="L894" s="1">
        <v>122</v>
      </c>
      <c r="M894" s="1">
        <v>122</v>
      </c>
      <c r="N894" s="1">
        <v>121</v>
      </c>
      <c r="O894" s="1">
        <v>99</v>
      </c>
      <c r="P894" s="1">
        <v>87</v>
      </c>
      <c r="Q894" s="1">
        <v>74</v>
      </c>
      <c r="R894" s="1">
        <v>68</v>
      </c>
      <c r="S894" s="1">
        <v>84</v>
      </c>
      <c r="T894" s="1">
        <v>24</v>
      </c>
      <c r="U894" s="1">
        <v>3</v>
      </c>
      <c r="V894" s="1">
        <v>29</v>
      </c>
      <c r="W894" s="1">
        <v>27</v>
      </c>
      <c r="X894" s="1">
        <v>45</v>
      </c>
      <c r="Y894" s="1">
        <v>12</v>
      </c>
      <c r="Z894" s="1">
        <v>46</v>
      </c>
      <c r="AA894" s="1">
        <v>48</v>
      </c>
      <c r="AB894" s="1">
        <v>22</v>
      </c>
      <c r="AC894" s="1">
        <v>27</v>
      </c>
      <c r="AD894" s="1">
        <v>16</v>
      </c>
      <c r="AE894" s="1">
        <v>4</v>
      </c>
      <c r="AF894" s="1">
        <v>11</v>
      </c>
      <c r="AG894" s="1">
        <v>20</v>
      </c>
    </row>
    <row r="895" spans="2:33" x14ac:dyDescent="0.2">
      <c r="C895" s="156">
        <f ca="1">SUM(C871:C894)</f>
        <v>1062</v>
      </c>
      <c r="D895" s="84">
        <f t="shared" ca="1" si="67"/>
        <v>4.7126691812735745E-2</v>
      </c>
    </row>
  </sheetData>
  <mergeCells count="7">
    <mergeCell ref="C59:C60"/>
    <mergeCell ref="E59:E60"/>
    <mergeCell ref="B2:D3"/>
    <mergeCell ref="A6:A7"/>
    <mergeCell ref="D32:D33"/>
    <mergeCell ref="E32:E33"/>
    <mergeCell ref="A33:A34"/>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from>
                    <xdr:col>3</xdr:col>
                    <xdr:colOff>476250</xdr:colOff>
                    <xdr:row>1</xdr:row>
                    <xdr:rowOff>9525</xdr:rowOff>
                  </from>
                  <to>
                    <xdr:col>4</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F43F-9CE1-4EC0-BD2C-C23A900CCB96}">
  <sheetPr>
    <pageSetUpPr autoPageBreaks="0"/>
  </sheetPr>
  <dimension ref="A1:DH896"/>
  <sheetViews>
    <sheetView showRuler="0" topLeftCell="C1" zoomScaleNormal="100" workbookViewId="0">
      <selection activeCell="F2" sqref="F2"/>
    </sheetView>
  </sheetViews>
  <sheetFormatPr defaultColWidth="9.140625" defaultRowHeight="12.75" x14ac:dyDescent="0.2"/>
  <cols>
    <col min="1" max="1" width="6" style="1" customWidth="1"/>
    <col min="2" max="2" width="11.5703125" style="1" bestFit="1" customWidth="1"/>
    <col min="3" max="3" width="36.85546875" style="1" customWidth="1"/>
    <col min="4" max="4" width="23.140625" style="1" bestFit="1" customWidth="1"/>
    <col min="5" max="5" width="10.7109375" style="1" customWidth="1"/>
    <col min="6" max="6" width="10.140625" style="43" customWidth="1"/>
    <col min="7" max="7" width="19.5703125" style="1" customWidth="1"/>
    <col min="8" max="8" width="9.140625" style="1"/>
    <col min="9" max="9" width="10.5703125" style="1" customWidth="1"/>
    <col min="10" max="14" width="9.140625" style="1"/>
    <col min="15" max="15" width="47" style="1" bestFit="1" customWidth="1"/>
    <col min="16" max="16" width="10.5703125" style="1" bestFit="1" customWidth="1"/>
    <col min="17" max="17" width="51" style="1" bestFit="1" customWidth="1"/>
    <col min="18" max="16384" width="9.140625" style="1"/>
  </cols>
  <sheetData>
    <row r="1" spans="5:112" x14ac:dyDescent="0.2">
      <c r="F1" s="1"/>
      <c r="G1" s="117"/>
      <c r="H1" s="117"/>
      <c r="I1" s="117"/>
      <c r="J1" s="117"/>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118"/>
      <c r="BG1" s="117"/>
      <c r="BH1" s="117"/>
      <c r="BI1" s="117"/>
      <c r="BJ1" s="117"/>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119"/>
      <c r="DF1" s="119"/>
      <c r="DH1" s="120"/>
    </row>
    <row r="2" spans="5:112" x14ac:dyDescent="0.2">
      <c r="E2" s="43">
        <f ca="1">OFFSET(B29,F2,0)</f>
        <v>0</v>
      </c>
      <c r="F2" s="121">
        <f>MOD(M2,WEEKS)+1</f>
        <v>27</v>
      </c>
      <c r="G2" s="122" t="str">
        <f ca="1">OFFSET($C$29,$F$2,0)</f>
        <v>April - June 2023</v>
      </c>
      <c r="M2" s="121">
        <v>19547</v>
      </c>
      <c r="N2" s="1" t="s">
        <v>42</v>
      </c>
      <c r="O2" s="123">
        <f>15000+$F$4-MOD(15000,$F$4)-1</f>
        <v>15011</v>
      </c>
      <c r="P2" s="1" t="s">
        <v>43</v>
      </c>
    </row>
    <row r="3" spans="5:112" x14ac:dyDescent="0.2">
      <c r="E3" s="124">
        <f>IF(F2&lt;53,0,F2-52)</f>
        <v>0</v>
      </c>
      <c r="F3" s="125">
        <f>MOD(M3,25)+1</f>
        <v>1</v>
      </c>
      <c r="G3" s="19" t="str">
        <f ca="1">OFFSET($C$802,$F$8,0)</f>
        <v>CareerSource Southwest Florida</v>
      </c>
      <c r="L3" s="1" t="s">
        <v>44</v>
      </c>
      <c r="M3" s="125">
        <v>15000</v>
      </c>
      <c r="O3" s="1" t="s">
        <v>45</v>
      </c>
    </row>
    <row r="4" spans="5:112" x14ac:dyDescent="0.2">
      <c r="E4" s="124">
        <f>IF(F2&lt;26,26,IF(F2&gt;52,52,F2))</f>
        <v>27</v>
      </c>
      <c r="F4" s="126">
        <f>COUNT(DATA!$F$7:$AZZ$7)</f>
        <v>27</v>
      </c>
      <c r="G4" s="19" t="str">
        <f ca="1">OFFSET($E$802,$F$8,0)</f>
        <v>Charlotte, Collier, Glades, Hendry, Lee</v>
      </c>
    </row>
    <row r="5" spans="5:112" x14ac:dyDescent="0.2">
      <c r="E5" s="43">
        <f ca="1">OFFSET($D$29,F5,0)</f>
        <v>0</v>
      </c>
      <c r="F5" s="43">
        <v>17</v>
      </c>
      <c r="G5" s="19"/>
      <c r="N5" s="1">
        <v>25000</v>
      </c>
      <c r="Q5" s="1" t="s">
        <v>46</v>
      </c>
    </row>
    <row r="6" spans="5:112" x14ac:dyDescent="0.2">
      <c r="E6" s="43">
        <f ca="1">OFFSET($D$29,F6,0)</f>
        <v>0</v>
      </c>
      <c r="F6" s="43">
        <v>6</v>
      </c>
      <c r="G6" s="19"/>
    </row>
    <row r="7" spans="5:112" x14ac:dyDescent="0.2">
      <c r="E7" s="43">
        <f ca="1">OFFSET($D$29,F7,0)</f>
        <v>0</v>
      </c>
      <c r="F7" s="43">
        <v>11</v>
      </c>
      <c r="G7" s="19"/>
      <c r="O7" s="127"/>
    </row>
    <row r="8" spans="5:112" x14ac:dyDescent="0.2">
      <c r="F8" s="128">
        <f>MOD(M8,24)+1</f>
        <v>24</v>
      </c>
      <c r="I8" s="1" t="s">
        <v>47</v>
      </c>
      <c r="M8" s="128">
        <v>95</v>
      </c>
      <c r="N8" s="129"/>
      <c r="O8" s="129"/>
      <c r="P8" s="129">
        <v>14964</v>
      </c>
      <c r="Q8" s="129"/>
      <c r="R8" s="129"/>
      <c r="S8" s="129"/>
      <c r="T8" s="129"/>
      <c r="U8" s="129"/>
      <c r="V8" s="129"/>
      <c r="W8" s="129"/>
      <c r="X8" s="129"/>
    </row>
    <row r="9" spans="5:112" x14ac:dyDescent="0.2">
      <c r="E9" s="83">
        <f ca="1">OFFSET(DATA!$C$6,$F$3,0)</f>
        <v>65</v>
      </c>
      <c r="F9" s="130"/>
      <c r="G9" s="83"/>
      <c r="H9" s="61"/>
      <c r="K9" s="1">
        <v>110</v>
      </c>
      <c r="N9" s="129"/>
    </row>
    <row r="10" spans="5:112" x14ac:dyDescent="0.2">
      <c r="E10" s="83">
        <f ca="1">OFFSET(DATA!C$33,$F$3,0)</f>
        <v>0</v>
      </c>
      <c r="F10" s="130">
        <f ca="1">OFFSET(DATA!$C$33,$F$3,1)</f>
        <v>0</v>
      </c>
      <c r="G10" s="83">
        <f ca="1">OFFSET(DATA!E$33,$F$3,0)</f>
        <v>1</v>
      </c>
      <c r="H10" s="61"/>
      <c r="N10" s="129"/>
    </row>
    <row r="11" spans="5:112" x14ac:dyDescent="0.2">
      <c r="E11" s="83">
        <f ca="1">OFFSET(DATA!C$60,$F$3,0)</f>
        <v>0</v>
      </c>
      <c r="F11" s="130">
        <f ca="1">OFFSET(DATA!D$60,$F$3,0)</f>
        <v>0</v>
      </c>
      <c r="G11" s="83">
        <f ca="1">OFFSET(DATA!E$60,$F$3,0)</f>
        <v>1</v>
      </c>
      <c r="H11" s="61"/>
      <c r="N11" s="129"/>
    </row>
    <row r="12" spans="5:112" x14ac:dyDescent="0.2">
      <c r="E12" s="83">
        <f ca="1">OFFSET(DATA!C$87,$F$3,0)</f>
        <v>30</v>
      </c>
      <c r="F12" s="130">
        <f ca="1">OFFSET(DATA!D$87,$F$3,0)</f>
        <v>0.46153846153846156</v>
      </c>
      <c r="G12" s="83">
        <f ca="1">OFFSET(DATA!E$87,$F$3,0)</f>
        <v>11</v>
      </c>
      <c r="H12" s="61"/>
      <c r="N12" s="129"/>
    </row>
    <row r="13" spans="5:112" x14ac:dyDescent="0.2">
      <c r="E13" s="83">
        <f ca="1">OFFSET(DATA!C$114,$F$3,0)</f>
        <v>25</v>
      </c>
      <c r="F13" s="130">
        <f ca="1">OFFSET(DATA!D$114,$F$3,0)</f>
        <v>0.38461538461538464</v>
      </c>
      <c r="G13" s="83">
        <f ca="1">OFFSET(DATA!E$114,$F$3,0)</f>
        <v>14</v>
      </c>
      <c r="H13" s="61"/>
      <c r="N13" s="129"/>
    </row>
    <row r="14" spans="5:112" x14ac:dyDescent="0.2">
      <c r="E14" s="83">
        <f ca="1">OFFSET(DATA!C$141,$F$3,0)</f>
        <v>28</v>
      </c>
      <c r="F14" s="130">
        <f ca="1">OFFSET(DATA!D$141,$F$3,0)</f>
        <v>0.43076923076923079</v>
      </c>
      <c r="G14" s="83">
        <f ca="1">OFFSET(DATA!E$141,$F$3,0)</f>
        <v>3</v>
      </c>
      <c r="H14" s="61"/>
      <c r="N14" s="129"/>
      <c r="P14" s="1">
        <v>14975</v>
      </c>
    </row>
    <row r="15" spans="5:112" x14ac:dyDescent="0.2">
      <c r="E15" s="83">
        <f ca="1">OFFSET(DATA!C$168,$F$3,0)</f>
        <v>5</v>
      </c>
      <c r="F15" s="130">
        <f ca="1">OFFSET(DATA!D$168,$F$3,0)</f>
        <v>0.10638297872340426</v>
      </c>
      <c r="G15" s="83">
        <f ca="1">OFFSET(DATA!E$168,$F$3,0)</f>
        <v>14</v>
      </c>
      <c r="H15" s="61"/>
      <c r="N15" s="129"/>
    </row>
    <row r="16" spans="5:112" x14ac:dyDescent="0.2">
      <c r="E16" s="83">
        <f ca="1">OFFSET(DATA!C$492,$F$3,0)</f>
        <v>23</v>
      </c>
      <c r="F16" s="130">
        <f ca="1">OFFSET(DATA!D$492,$F$3,0)</f>
        <v>0.35384615384615387</v>
      </c>
      <c r="G16" s="83">
        <f ca="1">OFFSET(DATA!E$492,$F$3,0)</f>
        <v>22</v>
      </c>
      <c r="H16" s="61"/>
      <c r="N16" s="129"/>
    </row>
    <row r="17" spans="1:22" x14ac:dyDescent="0.2">
      <c r="E17" s="83">
        <f ca="1">OFFSET(DATA!C$519,$F$3,0)</f>
        <v>-18</v>
      </c>
      <c r="F17" s="130">
        <f ca="1">OFFSET(DATA!D$519,$F$3,0)</f>
        <v>-0.27692307692307694</v>
      </c>
      <c r="G17" s="83">
        <f ca="1">OFFSET(DATA!E$519,$F$3,0)</f>
        <v>5</v>
      </c>
      <c r="H17" s="61"/>
      <c r="N17" s="129"/>
      <c r="O17" s="1">
        <v>22151</v>
      </c>
    </row>
    <row r="18" spans="1:22" x14ac:dyDescent="0.2">
      <c r="G18" s="83">
        <f ca="1">OFFSET(DATA!$D$546,$F$3,0)</f>
        <v>1</v>
      </c>
      <c r="H18" s="61"/>
      <c r="N18" s="129"/>
    </row>
    <row r="19" spans="1:22" x14ac:dyDescent="0.2">
      <c r="H19" s="61"/>
      <c r="N19" s="129"/>
    </row>
    <row r="20" spans="1:22" x14ac:dyDescent="0.2">
      <c r="H20" s="61"/>
      <c r="N20" s="129"/>
    </row>
    <row r="21" spans="1:22" x14ac:dyDescent="0.2">
      <c r="H21" s="61"/>
      <c r="N21" s="129"/>
    </row>
    <row r="22" spans="1:22" x14ac:dyDescent="0.2">
      <c r="H22" s="61"/>
      <c r="K22" s="61"/>
      <c r="L22" s="1">
        <f>L9+L10</f>
        <v>0</v>
      </c>
      <c r="N22" s="129"/>
    </row>
    <row r="23" spans="1:22" x14ac:dyDescent="0.2">
      <c r="H23" s="61"/>
      <c r="K23" s="61"/>
      <c r="L23" s="1">
        <f>L11+L12</f>
        <v>0</v>
      </c>
      <c r="N23" s="129"/>
      <c r="O23" s="1">
        <v>25749</v>
      </c>
    </row>
    <row r="24" spans="1:22" x14ac:dyDescent="0.2">
      <c r="H24" s="61"/>
      <c r="K24" s="61"/>
      <c r="L24" s="1">
        <f>L13+L14+L15+L16</f>
        <v>0</v>
      </c>
      <c r="N24" s="129"/>
    </row>
    <row r="25" spans="1:22" x14ac:dyDescent="0.2">
      <c r="H25" s="61"/>
      <c r="K25" s="61"/>
      <c r="L25" s="1">
        <f>L17+L18+L19</f>
        <v>0</v>
      </c>
      <c r="N25" s="129"/>
    </row>
    <row r="26" spans="1:22" x14ac:dyDescent="0.2">
      <c r="H26" s="61"/>
      <c r="K26" s="61"/>
      <c r="L26" s="1">
        <f>L20</f>
        <v>0</v>
      </c>
      <c r="N26" s="129"/>
    </row>
    <row r="27" spans="1:22" x14ac:dyDescent="0.2">
      <c r="H27" s="61"/>
      <c r="N27" s="129"/>
    </row>
    <row r="28" spans="1:22" x14ac:dyDescent="0.2">
      <c r="H28" s="61"/>
      <c r="N28" s="129"/>
    </row>
    <row r="29" spans="1:22" x14ac:dyDescent="0.2">
      <c r="H29" s="61"/>
      <c r="N29" s="129"/>
    </row>
    <row r="30" spans="1:22" x14ac:dyDescent="0.2">
      <c r="A30" s="43">
        <v>1</v>
      </c>
      <c r="B30" s="54">
        <v>20164</v>
      </c>
      <c r="C30" s="120" t="s">
        <v>48</v>
      </c>
    </row>
    <row r="31" spans="1:22" x14ac:dyDescent="0.2">
      <c r="A31" s="43">
        <v>2</v>
      </c>
      <c r="B31" s="54">
        <v>20171</v>
      </c>
      <c r="C31" s="120" t="s">
        <v>264</v>
      </c>
      <c r="M31" s="260"/>
      <c r="N31" s="260"/>
      <c r="O31" s="260"/>
      <c r="P31" s="260"/>
      <c r="Q31" s="131"/>
      <c r="R31" s="131"/>
      <c r="S31" s="131"/>
      <c r="T31" s="131"/>
      <c r="U31" s="131"/>
      <c r="V31" s="131"/>
    </row>
    <row r="32" spans="1:22" x14ac:dyDescent="0.2">
      <c r="A32" s="43">
        <v>3</v>
      </c>
      <c r="B32" s="54">
        <v>20172</v>
      </c>
      <c r="C32" s="120" t="s">
        <v>265</v>
      </c>
      <c r="M32" s="131"/>
      <c r="N32" s="131"/>
      <c r="O32" s="131"/>
      <c r="P32" s="131"/>
      <c r="Q32" s="131"/>
      <c r="R32" s="131"/>
      <c r="S32" s="131"/>
      <c r="T32" s="131"/>
      <c r="U32" s="131"/>
      <c r="V32" s="131"/>
    </row>
    <row r="33" spans="1:22" x14ac:dyDescent="0.2">
      <c r="A33" s="43">
        <v>4</v>
      </c>
      <c r="B33" s="54">
        <v>20173</v>
      </c>
      <c r="C33" s="120" t="s">
        <v>266</v>
      </c>
      <c r="M33" s="132"/>
      <c r="N33" s="132"/>
      <c r="O33" s="132"/>
      <c r="P33" s="132"/>
      <c r="Q33" s="132"/>
      <c r="R33" s="132"/>
      <c r="S33" s="132"/>
      <c r="T33" s="132"/>
      <c r="U33" s="132"/>
      <c r="V33" s="132"/>
    </row>
    <row r="34" spans="1:22" x14ac:dyDescent="0.2">
      <c r="A34" s="43">
        <v>5</v>
      </c>
      <c r="B34" s="54">
        <v>20174</v>
      </c>
      <c r="C34" s="120" t="s">
        <v>49</v>
      </c>
    </row>
    <row r="35" spans="1:22" x14ac:dyDescent="0.2">
      <c r="A35" s="43">
        <v>6</v>
      </c>
      <c r="B35" s="54">
        <v>20181</v>
      </c>
      <c r="C35" s="120" t="s">
        <v>267</v>
      </c>
    </row>
    <row r="36" spans="1:22" x14ac:dyDescent="0.2">
      <c r="A36" s="43">
        <v>7</v>
      </c>
      <c r="B36" s="54">
        <v>20182</v>
      </c>
      <c r="C36" s="120" t="s">
        <v>268</v>
      </c>
    </row>
    <row r="37" spans="1:22" x14ac:dyDescent="0.2">
      <c r="A37" s="43">
        <v>8</v>
      </c>
      <c r="B37" s="54">
        <v>20183</v>
      </c>
      <c r="C37" s="120" t="s">
        <v>269</v>
      </c>
    </row>
    <row r="38" spans="1:22" x14ac:dyDescent="0.2">
      <c r="A38" s="43">
        <v>9</v>
      </c>
      <c r="B38" s="54">
        <v>20184</v>
      </c>
      <c r="C38" s="120" t="s">
        <v>50</v>
      </c>
    </row>
    <row r="39" spans="1:22" x14ac:dyDescent="0.2">
      <c r="A39" s="43">
        <v>10</v>
      </c>
      <c r="B39" s="54">
        <v>20191</v>
      </c>
      <c r="C39" s="120" t="s">
        <v>270</v>
      </c>
    </row>
    <row r="40" spans="1:22" x14ac:dyDescent="0.2">
      <c r="A40" s="43">
        <v>11</v>
      </c>
      <c r="B40" s="54">
        <v>20192</v>
      </c>
      <c r="C40" s="120" t="s">
        <v>271</v>
      </c>
    </row>
    <row r="41" spans="1:22" x14ac:dyDescent="0.2">
      <c r="A41" s="43">
        <v>12</v>
      </c>
      <c r="B41" s="54">
        <v>20193</v>
      </c>
      <c r="C41" s="120" t="s">
        <v>272</v>
      </c>
    </row>
    <row r="42" spans="1:22" x14ac:dyDescent="0.2">
      <c r="A42" s="43">
        <v>13</v>
      </c>
      <c r="B42" s="54">
        <v>20194</v>
      </c>
      <c r="C42" s="120" t="s">
        <v>51</v>
      </c>
      <c r="H42" s="61"/>
    </row>
    <row r="43" spans="1:22" x14ac:dyDescent="0.2">
      <c r="A43" s="43">
        <v>14</v>
      </c>
      <c r="B43" s="54">
        <v>20201</v>
      </c>
      <c r="C43" s="120" t="s">
        <v>273</v>
      </c>
      <c r="H43" s="61"/>
    </row>
    <row r="44" spans="1:22" x14ac:dyDescent="0.2">
      <c r="A44" s="43">
        <v>15</v>
      </c>
      <c r="B44" s="54">
        <v>20202</v>
      </c>
      <c r="C44" s="120" t="s">
        <v>274</v>
      </c>
      <c r="H44" s="61"/>
    </row>
    <row r="45" spans="1:22" x14ac:dyDescent="0.2">
      <c r="A45" s="43">
        <v>16</v>
      </c>
      <c r="B45" s="54">
        <v>20203</v>
      </c>
      <c r="C45" s="120" t="s">
        <v>275</v>
      </c>
      <c r="H45" s="61"/>
    </row>
    <row r="46" spans="1:22" x14ac:dyDescent="0.2">
      <c r="A46" s="43">
        <v>17</v>
      </c>
      <c r="B46" s="54">
        <v>20204</v>
      </c>
      <c r="C46" s="120" t="s">
        <v>52</v>
      </c>
      <c r="H46" s="61"/>
    </row>
    <row r="47" spans="1:22" x14ac:dyDescent="0.2">
      <c r="A47" s="43">
        <v>18</v>
      </c>
      <c r="B47" s="54">
        <v>20211</v>
      </c>
      <c r="C47" s="120" t="s">
        <v>263</v>
      </c>
      <c r="H47" s="61"/>
    </row>
    <row r="48" spans="1:22" x14ac:dyDescent="0.2">
      <c r="A48" s="43">
        <v>19</v>
      </c>
      <c r="B48" s="54">
        <v>20212</v>
      </c>
      <c r="C48" s="120" t="s">
        <v>262</v>
      </c>
      <c r="H48" s="61"/>
    </row>
    <row r="49" spans="1:8" x14ac:dyDescent="0.2">
      <c r="A49" s="43">
        <v>20</v>
      </c>
      <c r="B49" s="54">
        <v>20213</v>
      </c>
      <c r="C49" s="120" t="s">
        <v>261</v>
      </c>
      <c r="H49" s="61"/>
    </row>
    <row r="50" spans="1:8" x14ac:dyDescent="0.2">
      <c r="A50" s="43">
        <v>21</v>
      </c>
      <c r="B50" s="54">
        <v>20214</v>
      </c>
      <c r="C50" s="120" t="s">
        <v>53</v>
      </c>
      <c r="H50" s="61"/>
    </row>
    <row r="51" spans="1:8" x14ac:dyDescent="0.2">
      <c r="A51" s="43">
        <v>22</v>
      </c>
      <c r="B51" s="54">
        <v>20221</v>
      </c>
      <c r="C51" s="120" t="s">
        <v>260</v>
      </c>
      <c r="H51" s="61"/>
    </row>
    <row r="52" spans="1:8" x14ac:dyDescent="0.2">
      <c r="A52" s="43">
        <v>23</v>
      </c>
      <c r="B52" s="54">
        <v>20222</v>
      </c>
      <c r="C52" s="120" t="s">
        <v>259</v>
      </c>
      <c r="H52" s="61"/>
    </row>
    <row r="53" spans="1:8" x14ac:dyDescent="0.2">
      <c r="A53" s="43">
        <v>24</v>
      </c>
      <c r="B53" s="54">
        <v>20223</v>
      </c>
      <c r="C53" s="120" t="s">
        <v>258</v>
      </c>
      <c r="H53" s="61"/>
    </row>
    <row r="54" spans="1:8" x14ac:dyDescent="0.2">
      <c r="A54" s="43">
        <v>25</v>
      </c>
      <c r="B54" s="54">
        <v>20224</v>
      </c>
      <c r="C54" s="120" t="s">
        <v>54</v>
      </c>
      <c r="H54" s="61"/>
    </row>
    <row r="55" spans="1:8" x14ac:dyDescent="0.2">
      <c r="A55" s="43">
        <v>26</v>
      </c>
      <c r="B55" s="50"/>
      <c r="C55" s="120" t="s">
        <v>276</v>
      </c>
      <c r="H55" s="61"/>
    </row>
    <row r="56" spans="1:8" x14ac:dyDescent="0.2">
      <c r="A56" s="43">
        <v>27</v>
      </c>
      <c r="B56" s="50"/>
      <c r="C56" s="120" t="s">
        <v>277</v>
      </c>
      <c r="H56" s="61"/>
    </row>
    <row r="57" spans="1:8" x14ac:dyDescent="0.2">
      <c r="A57" s="43">
        <v>28</v>
      </c>
      <c r="B57" s="50"/>
      <c r="C57" s="120"/>
      <c r="H57" s="61"/>
    </row>
    <row r="58" spans="1:8" x14ac:dyDescent="0.2">
      <c r="A58" s="43">
        <v>29</v>
      </c>
      <c r="B58" s="50"/>
      <c r="C58" s="120"/>
      <c r="H58" s="61"/>
    </row>
    <row r="59" spans="1:8" x14ac:dyDescent="0.2">
      <c r="A59" s="43">
        <v>30</v>
      </c>
      <c r="B59" s="50"/>
      <c r="C59" s="120"/>
      <c r="H59" s="61"/>
    </row>
    <row r="60" spans="1:8" x14ac:dyDescent="0.2">
      <c r="A60" s="43">
        <v>31</v>
      </c>
      <c r="B60" s="50"/>
      <c r="C60" s="120"/>
      <c r="H60" s="61"/>
    </row>
    <row r="61" spans="1:8" x14ac:dyDescent="0.2">
      <c r="A61" s="43">
        <v>32</v>
      </c>
      <c r="B61" s="50"/>
      <c r="C61" s="120"/>
      <c r="H61" s="61"/>
    </row>
    <row r="62" spans="1:8" x14ac:dyDescent="0.2">
      <c r="A62" s="43">
        <v>33</v>
      </c>
      <c r="B62" s="50"/>
      <c r="C62" s="120"/>
      <c r="H62" s="61"/>
    </row>
    <row r="63" spans="1:8" x14ac:dyDescent="0.2">
      <c r="A63" s="43">
        <v>34</v>
      </c>
      <c r="B63" s="50"/>
      <c r="C63" s="120"/>
      <c r="H63" s="61"/>
    </row>
    <row r="64" spans="1:8" x14ac:dyDescent="0.2">
      <c r="A64" s="43">
        <v>35</v>
      </c>
      <c r="B64" s="50"/>
      <c r="C64" s="120"/>
      <c r="H64" s="61"/>
    </row>
    <row r="65" spans="1:8" x14ac:dyDescent="0.2">
      <c r="A65" s="43">
        <v>36</v>
      </c>
      <c r="B65" s="50"/>
      <c r="C65" s="120"/>
      <c r="H65" s="61"/>
    </row>
    <row r="66" spans="1:8" x14ac:dyDescent="0.2">
      <c r="A66" s="43">
        <v>37</v>
      </c>
      <c r="B66" s="50"/>
      <c r="C66" s="120"/>
      <c r="H66" s="61"/>
    </row>
    <row r="67" spans="1:8" x14ac:dyDescent="0.2">
      <c r="A67" s="43">
        <v>38</v>
      </c>
      <c r="B67" s="50"/>
      <c r="C67" s="120"/>
      <c r="E67" s="1" t="str">
        <f t="shared" ref="E67:E130" si="0">UPPER(LEFT(C67,3)&amp;"  "&amp;RIGHT(B67,2))</f>
        <v xml:space="preserve">  </v>
      </c>
      <c r="H67" s="61"/>
    </row>
    <row r="68" spans="1:8" x14ac:dyDescent="0.2">
      <c r="A68" s="43">
        <v>39</v>
      </c>
      <c r="B68" s="50"/>
      <c r="C68" s="120"/>
      <c r="E68" s="1" t="str">
        <f t="shared" si="0"/>
        <v xml:space="preserve">  </v>
      </c>
      <c r="H68" s="61"/>
    </row>
    <row r="69" spans="1:8" x14ac:dyDescent="0.2">
      <c r="A69" s="43">
        <v>40</v>
      </c>
      <c r="B69" s="50"/>
      <c r="C69" s="120"/>
      <c r="E69" s="1" t="str">
        <f t="shared" si="0"/>
        <v xml:space="preserve">  </v>
      </c>
      <c r="H69" s="61"/>
    </row>
    <row r="70" spans="1:8" x14ac:dyDescent="0.2">
      <c r="A70" s="43">
        <v>41</v>
      </c>
      <c r="B70" s="50"/>
      <c r="C70" s="120"/>
      <c r="E70" s="1" t="str">
        <f t="shared" si="0"/>
        <v xml:space="preserve">  </v>
      </c>
      <c r="H70" s="61"/>
    </row>
    <row r="71" spans="1:8" x14ac:dyDescent="0.2">
      <c r="A71" s="43">
        <v>42</v>
      </c>
      <c r="B71" s="50"/>
      <c r="C71" s="120"/>
      <c r="E71" s="1" t="str">
        <f t="shared" si="0"/>
        <v xml:space="preserve">  </v>
      </c>
      <c r="H71" s="61"/>
    </row>
    <row r="72" spans="1:8" x14ac:dyDescent="0.2">
      <c r="A72" s="43">
        <v>43</v>
      </c>
      <c r="B72" s="50"/>
      <c r="C72" s="120"/>
      <c r="E72" s="1" t="str">
        <f t="shared" si="0"/>
        <v xml:space="preserve">  </v>
      </c>
      <c r="H72" s="61"/>
    </row>
    <row r="73" spans="1:8" x14ac:dyDescent="0.2">
      <c r="A73" s="43">
        <v>44</v>
      </c>
      <c r="B73" s="50"/>
      <c r="C73" s="120"/>
      <c r="E73" s="1" t="str">
        <f t="shared" si="0"/>
        <v xml:space="preserve">  </v>
      </c>
      <c r="H73" s="61"/>
    </row>
    <row r="74" spans="1:8" x14ac:dyDescent="0.2">
      <c r="A74" s="43">
        <v>45</v>
      </c>
      <c r="B74" s="50"/>
      <c r="C74" s="133"/>
      <c r="E74" s="1" t="str">
        <f t="shared" si="0"/>
        <v xml:space="preserve">  </v>
      </c>
      <c r="H74" s="61"/>
    </row>
    <row r="75" spans="1:8" x14ac:dyDescent="0.2">
      <c r="A75" s="43">
        <v>46</v>
      </c>
      <c r="B75" s="50"/>
      <c r="C75" s="120"/>
      <c r="E75" s="1" t="str">
        <f t="shared" si="0"/>
        <v xml:space="preserve">  </v>
      </c>
      <c r="H75" s="61"/>
    </row>
    <row r="76" spans="1:8" x14ac:dyDescent="0.2">
      <c r="A76" s="43">
        <v>47</v>
      </c>
      <c r="B76" s="50"/>
      <c r="C76" s="120"/>
      <c r="E76" s="1" t="str">
        <f t="shared" si="0"/>
        <v xml:space="preserve">  </v>
      </c>
      <c r="H76" s="61"/>
    </row>
    <row r="77" spans="1:8" x14ac:dyDescent="0.2">
      <c r="A77" s="43">
        <v>48</v>
      </c>
      <c r="B77" s="50"/>
      <c r="C77" s="120"/>
      <c r="E77" s="1" t="str">
        <f t="shared" si="0"/>
        <v xml:space="preserve">  </v>
      </c>
      <c r="H77" s="61"/>
    </row>
    <row r="78" spans="1:8" x14ac:dyDescent="0.2">
      <c r="A78" s="43">
        <v>49</v>
      </c>
      <c r="B78" s="50"/>
      <c r="C78" s="120"/>
      <c r="E78" s="1" t="str">
        <f t="shared" si="0"/>
        <v xml:space="preserve">  </v>
      </c>
      <c r="H78" s="61"/>
    </row>
    <row r="79" spans="1:8" x14ac:dyDescent="0.2">
      <c r="A79" s="43">
        <v>50</v>
      </c>
      <c r="B79" s="50"/>
      <c r="C79" s="120"/>
      <c r="E79" s="1" t="str">
        <f t="shared" si="0"/>
        <v xml:space="preserve">  </v>
      </c>
      <c r="H79" s="61"/>
    </row>
    <row r="80" spans="1:8" x14ac:dyDescent="0.2">
      <c r="A80" s="43">
        <v>51</v>
      </c>
      <c r="B80" s="50"/>
      <c r="C80" s="120"/>
      <c r="E80" s="1" t="str">
        <f t="shared" si="0"/>
        <v xml:space="preserve">  </v>
      </c>
      <c r="H80" s="61"/>
    </row>
    <row r="81" spans="1:14" x14ac:dyDescent="0.2">
      <c r="A81" s="43">
        <v>52</v>
      </c>
      <c r="B81" s="50"/>
      <c r="C81" s="120"/>
      <c r="E81" s="1" t="str">
        <f t="shared" si="0"/>
        <v xml:space="preserve">  </v>
      </c>
      <c r="H81" s="61"/>
    </row>
    <row r="82" spans="1:14" x14ac:dyDescent="0.2">
      <c r="A82" s="43">
        <v>53</v>
      </c>
      <c r="B82" s="50"/>
      <c r="C82" s="120"/>
      <c r="E82" s="1" t="str">
        <f t="shared" si="0"/>
        <v xml:space="preserve">  </v>
      </c>
      <c r="H82" s="61"/>
      <c r="N82" s="129"/>
    </row>
    <row r="83" spans="1:14" x14ac:dyDescent="0.2">
      <c r="A83" s="43">
        <v>54</v>
      </c>
      <c r="B83" s="50"/>
      <c r="C83" s="120"/>
      <c r="E83" s="1" t="str">
        <f t="shared" si="0"/>
        <v xml:space="preserve">  </v>
      </c>
      <c r="N83" s="129"/>
    </row>
    <row r="84" spans="1:14" x14ac:dyDescent="0.2">
      <c r="A84" s="43">
        <v>55</v>
      </c>
      <c r="B84" s="50"/>
      <c r="C84" s="120"/>
      <c r="E84" s="1" t="str">
        <f t="shared" si="0"/>
        <v xml:space="preserve">  </v>
      </c>
      <c r="N84" s="129"/>
    </row>
    <row r="85" spans="1:14" x14ac:dyDescent="0.2">
      <c r="A85" s="43">
        <v>56</v>
      </c>
      <c r="B85" s="50"/>
      <c r="C85" s="120"/>
      <c r="E85" s="1" t="str">
        <f t="shared" si="0"/>
        <v xml:space="preserve">  </v>
      </c>
    </row>
    <row r="86" spans="1:14" x14ac:dyDescent="0.2">
      <c r="A86" s="43">
        <v>57</v>
      </c>
      <c r="B86" s="43"/>
      <c r="C86" s="120"/>
      <c r="E86" s="1" t="str">
        <f t="shared" si="0"/>
        <v xml:space="preserve">  </v>
      </c>
    </row>
    <row r="87" spans="1:14" x14ac:dyDescent="0.2">
      <c r="A87" s="43">
        <v>58</v>
      </c>
      <c r="B87" s="43"/>
      <c r="C87" s="120"/>
      <c r="E87" s="1" t="str">
        <f t="shared" si="0"/>
        <v xml:space="preserve">  </v>
      </c>
    </row>
    <row r="88" spans="1:14" x14ac:dyDescent="0.2">
      <c r="A88" s="43">
        <v>59</v>
      </c>
      <c r="B88" s="43"/>
      <c r="C88" s="120"/>
      <c r="E88" s="1" t="str">
        <f t="shared" si="0"/>
        <v xml:space="preserve">  </v>
      </c>
    </row>
    <row r="89" spans="1:14" x14ac:dyDescent="0.2">
      <c r="A89" s="43">
        <v>60</v>
      </c>
      <c r="B89" s="43"/>
      <c r="C89" s="120"/>
      <c r="E89" s="1" t="str">
        <f t="shared" si="0"/>
        <v xml:space="preserve">  </v>
      </c>
    </row>
    <row r="90" spans="1:14" x14ac:dyDescent="0.2">
      <c r="A90" s="43">
        <v>61</v>
      </c>
      <c r="B90" s="43"/>
      <c r="C90" s="120"/>
      <c r="E90" s="1" t="str">
        <f t="shared" si="0"/>
        <v xml:space="preserve">  </v>
      </c>
    </row>
    <row r="91" spans="1:14" x14ac:dyDescent="0.2">
      <c r="A91" s="43">
        <v>62</v>
      </c>
      <c r="B91" s="43"/>
      <c r="C91" s="133"/>
      <c r="E91" s="1" t="str">
        <f t="shared" si="0"/>
        <v xml:space="preserve">  </v>
      </c>
    </row>
    <row r="92" spans="1:14" x14ac:dyDescent="0.2">
      <c r="A92" s="43">
        <v>63</v>
      </c>
      <c r="B92" s="43"/>
      <c r="C92" s="120"/>
      <c r="E92" s="1" t="str">
        <f t="shared" si="0"/>
        <v xml:space="preserve">  </v>
      </c>
    </row>
    <row r="93" spans="1:14" x14ac:dyDescent="0.2">
      <c r="A93" s="43">
        <v>64</v>
      </c>
      <c r="B93" s="43"/>
      <c r="C93" s="120"/>
      <c r="E93" s="1" t="str">
        <f t="shared" si="0"/>
        <v xml:space="preserve">  </v>
      </c>
    </row>
    <row r="94" spans="1:14" x14ac:dyDescent="0.2">
      <c r="A94" s="43">
        <v>65</v>
      </c>
      <c r="B94" s="43"/>
      <c r="C94" s="120"/>
      <c r="E94" s="1" t="str">
        <f t="shared" si="0"/>
        <v xml:space="preserve">  </v>
      </c>
    </row>
    <row r="95" spans="1:14" x14ac:dyDescent="0.2">
      <c r="A95" s="43">
        <v>66</v>
      </c>
      <c r="B95" s="43"/>
      <c r="C95" s="120"/>
      <c r="E95" s="1" t="str">
        <f t="shared" si="0"/>
        <v xml:space="preserve">  </v>
      </c>
    </row>
    <row r="96" spans="1:14" x14ac:dyDescent="0.2">
      <c r="A96" s="43">
        <v>67</v>
      </c>
      <c r="B96" s="43"/>
      <c r="C96" s="120"/>
      <c r="E96" s="1" t="str">
        <f t="shared" si="0"/>
        <v xml:space="preserve">  </v>
      </c>
    </row>
    <row r="97" spans="1:5" x14ac:dyDescent="0.2">
      <c r="A97" s="43">
        <v>68</v>
      </c>
      <c r="B97" s="43"/>
      <c r="C97" s="120"/>
      <c r="E97" s="1" t="str">
        <f t="shared" si="0"/>
        <v xml:space="preserve">  </v>
      </c>
    </row>
    <row r="98" spans="1:5" x14ac:dyDescent="0.2">
      <c r="A98" s="43">
        <v>69</v>
      </c>
      <c r="B98" s="43"/>
      <c r="C98" s="120"/>
      <c r="E98" s="1" t="str">
        <f t="shared" si="0"/>
        <v xml:space="preserve">  </v>
      </c>
    </row>
    <row r="99" spans="1:5" x14ac:dyDescent="0.2">
      <c r="A99" s="43">
        <v>70</v>
      </c>
      <c r="B99" s="43"/>
      <c r="C99" s="120"/>
      <c r="E99" s="1" t="str">
        <f t="shared" si="0"/>
        <v xml:space="preserve">  </v>
      </c>
    </row>
    <row r="100" spans="1:5" x14ac:dyDescent="0.2">
      <c r="A100" s="43">
        <v>71</v>
      </c>
      <c r="B100" s="43"/>
      <c r="C100" s="120"/>
      <c r="E100" s="1" t="str">
        <f t="shared" si="0"/>
        <v xml:space="preserve">  </v>
      </c>
    </row>
    <row r="101" spans="1:5" x14ac:dyDescent="0.2">
      <c r="A101" s="43">
        <v>72</v>
      </c>
      <c r="B101" s="43"/>
      <c r="C101" s="120"/>
      <c r="E101" s="1" t="str">
        <f t="shared" si="0"/>
        <v xml:space="preserve">  </v>
      </c>
    </row>
    <row r="102" spans="1:5" x14ac:dyDescent="0.2">
      <c r="A102" s="43">
        <v>73</v>
      </c>
      <c r="B102" s="43"/>
      <c r="C102" s="120"/>
      <c r="E102" s="1" t="str">
        <f t="shared" si="0"/>
        <v xml:space="preserve">  </v>
      </c>
    </row>
    <row r="103" spans="1:5" x14ac:dyDescent="0.2">
      <c r="A103" s="43">
        <v>74</v>
      </c>
      <c r="B103" s="43"/>
      <c r="C103" s="120"/>
      <c r="E103" s="1" t="str">
        <f t="shared" si="0"/>
        <v xml:space="preserve">  </v>
      </c>
    </row>
    <row r="104" spans="1:5" x14ac:dyDescent="0.2">
      <c r="A104" s="43">
        <v>75</v>
      </c>
      <c r="B104" s="43"/>
      <c r="C104" s="120"/>
      <c r="E104" s="1" t="str">
        <f t="shared" si="0"/>
        <v xml:space="preserve">  </v>
      </c>
    </row>
    <row r="105" spans="1:5" x14ac:dyDescent="0.2">
      <c r="A105" s="43">
        <v>76</v>
      </c>
      <c r="B105" s="43"/>
      <c r="C105" s="120"/>
      <c r="E105" s="1" t="str">
        <f t="shared" si="0"/>
        <v xml:space="preserve">  </v>
      </c>
    </row>
    <row r="106" spans="1:5" x14ac:dyDescent="0.2">
      <c r="A106" s="43">
        <v>77</v>
      </c>
      <c r="B106" s="43"/>
      <c r="C106" s="120"/>
      <c r="E106" s="1" t="str">
        <f t="shared" si="0"/>
        <v xml:space="preserve">  </v>
      </c>
    </row>
    <row r="107" spans="1:5" x14ac:dyDescent="0.2">
      <c r="A107" s="43">
        <v>78</v>
      </c>
      <c r="B107" s="43"/>
      <c r="C107" s="120"/>
      <c r="E107" s="1" t="str">
        <f t="shared" si="0"/>
        <v xml:space="preserve">  </v>
      </c>
    </row>
    <row r="108" spans="1:5" x14ac:dyDescent="0.2">
      <c r="A108" s="43">
        <v>79</v>
      </c>
      <c r="B108" s="43"/>
      <c r="C108" s="120"/>
      <c r="E108" s="1" t="str">
        <f t="shared" si="0"/>
        <v xml:space="preserve">  </v>
      </c>
    </row>
    <row r="109" spans="1:5" x14ac:dyDescent="0.2">
      <c r="A109" s="43">
        <v>80</v>
      </c>
      <c r="B109" s="43"/>
      <c r="C109" s="120"/>
      <c r="E109" s="1" t="str">
        <f t="shared" si="0"/>
        <v xml:space="preserve">  </v>
      </c>
    </row>
    <row r="110" spans="1:5" x14ac:dyDescent="0.2">
      <c r="A110" s="43">
        <v>81</v>
      </c>
      <c r="B110" s="43"/>
      <c r="C110" s="120"/>
      <c r="E110" s="1" t="str">
        <f t="shared" si="0"/>
        <v xml:space="preserve">  </v>
      </c>
    </row>
    <row r="111" spans="1:5" x14ac:dyDescent="0.2">
      <c r="A111" s="43">
        <v>82</v>
      </c>
      <c r="B111" s="43"/>
      <c r="C111" s="120"/>
      <c r="E111" s="1" t="str">
        <f t="shared" si="0"/>
        <v xml:space="preserve">  </v>
      </c>
    </row>
    <row r="112" spans="1:5" x14ac:dyDescent="0.2">
      <c r="A112" s="43">
        <v>83</v>
      </c>
      <c r="B112" s="50"/>
      <c r="C112" s="120"/>
      <c r="E112" s="1" t="str">
        <f t="shared" si="0"/>
        <v xml:space="preserve">  </v>
      </c>
    </row>
    <row r="113" spans="1:5" x14ac:dyDescent="0.2">
      <c r="A113" s="43">
        <v>84</v>
      </c>
      <c r="B113" s="50"/>
      <c r="C113" s="120"/>
      <c r="E113" s="1" t="str">
        <f t="shared" si="0"/>
        <v xml:space="preserve">  </v>
      </c>
    </row>
    <row r="114" spans="1:5" x14ac:dyDescent="0.2">
      <c r="A114" s="43">
        <v>85</v>
      </c>
      <c r="B114" s="50"/>
      <c r="C114" s="120"/>
      <c r="E114" s="1" t="str">
        <f t="shared" si="0"/>
        <v xml:space="preserve">  </v>
      </c>
    </row>
    <row r="115" spans="1:5" x14ac:dyDescent="0.2">
      <c r="A115" s="43">
        <v>86</v>
      </c>
      <c r="B115" s="50"/>
      <c r="C115" s="120"/>
      <c r="E115" s="1" t="str">
        <f t="shared" si="0"/>
        <v xml:space="preserve">  </v>
      </c>
    </row>
    <row r="116" spans="1:5" x14ac:dyDescent="0.2">
      <c r="A116" s="43">
        <v>87</v>
      </c>
      <c r="B116" s="50"/>
      <c r="C116" s="120"/>
      <c r="E116" s="1" t="str">
        <f t="shared" si="0"/>
        <v xml:space="preserve">  </v>
      </c>
    </row>
    <row r="117" spans="1:5" x14ac:dyDescent="0.2">
      <c r="A117" s="43">
        <v>88</v>
      </c>
      <c r="B117" s="50"/>
      <c r="C117" s="120"/>
      <c r="E117" s="1" t="str">
        <f t="shared" si="0"/>
        <v xml:space="preserve">  </v>
      </c>
    </row>
    <row r="118" spans="1:5" x14ac:dyDescent="0.2">
      <c r="A118" s="43">
        <v>89</v>
      </c>
      <c r="B118" s="50"/>
      <c r="C118" s="120"/>
      <c r="E118" s="1" t="str">
        <f t="shared" si="0"/>
        <v xml:space="preserve">  </v>
      </c>
    </row>
    <row r="119" spans="1:5" x14ac:dyDescent="0.2">
      <c r="A119" s="43">
        <v>90</v>
      </c>
      <c r="B119" s="50"/>
      <c r="C119" s="120"/>
      <c r="E119" s="1" t="str">
        <f t="shared" si="0"/>
        <v xml:space="preserve">  </v>
      </c>
    </row>
    <row r="120" spans="1:5" x14ac:dyDescent="0.2">
      <c r="A120" s="43">
        <v>91</v>
      </c>
      <c r="B120" s="50"/>
      <c r="C120" s="120"/>
      <c r="E120" s="1" t="str">
        <f t="shared" si="0"/>
        <v xml:space="preserve">  </v>
      </c>
    </row>
    <row r="121" spans="1:5" x14ac:dyDescent="0.2">
      <c r="A121" s="43">
        <v>92</v>
      </c>
      <c r="B121" s="50"/>
      <c r="C121" s="120"/>
      <c r="E121" s="1" t="str">
        <f t="shared" si="0"/>
        <v xml:space="preserve">  </v>
      </c>
    </row>
    <row r="122" spans="1:5" x14ac:dyDescent="0.2">
      <c r="A122" s="43">
        <v>93</v>
      </c>
      <c r="B122" s="50"/>
      <c r="C122" s="120"/>
      <c r="E122" s="1" t="str">
        <f t="shared" si="0"/>
        <v xml:space="preserve">  </v>
      </c>
    </row>
    <row r="123" spans="1:5" x14ac:dyDescent="0.2">
      <c r="A123" s="43">
        <v>94</v>
      </c>
      <c r="B123" s="50"/>
      <c r="C123" s="120"/>
      <c r="E123" s="1" t="str">
        <f t="shared" si="0"/>
        <v xml:space="preserve">  </v>
      </c>
    </row>
    <row r="124" spans="1:5" x14ac:dyDescent="0.2">
      <c r="A124" s="43">
        <v>95</v>
      </c>
      <c r="B124" s="50"/>
      <c r="C124" s="120"/>
      <c r="E124" s="1" t="str">
        <f t="shared" si="0"/>
        <v xml:space="preserve">  </v>
      </c>
    </row>
    <row r="125" spans="1:5" x14ac:dyDescent="0.2">
      <c r="A125" s="43">
        <v>96</v>
      </c>
      <c r="B125" s="50"/>
      <c r="C125" s="120"/>
      <c r="E125" s="1" t="str">
        <f t="shared" si="0"/>
        <v xml:space="preserve">  </v>
      </c>
    </row>
    <row r="126" spans="1:5" x14ac:dyDescent="0.2">
      <c r="A126" s="43">
        <v>97</v>
      </c>
      <c r="B126" s="50"/>
      <c r="C126" s="133"/>
      <c r="E126" s="1" t="str">
        <f t="shared" si="0"/>
        <v xml:space="preserve">  </v>
      </c>
    </row>
    <row r="127" spans="1:5" x14ac:dyDescent="0.2">
      <c r="A127" s="43">
        <v>98</v>
      </c>
      <c r="B127" s="50"/>
      <c r="C127" s="120"/>
      <c r="E127" s="1" t="str">
        <f t="shared" si="0"/>
        <v xml:space="preserve">  </v>
      </c>
    </row>
    <row r="128" spans="1:5" x14ac:dyDescent="0.2">
      <c r="A128" s="43">
        <v>99</v>
      </c>
      <c r="B128" s="50"/>
      <c r="C128" s="120"/>
      <c r="E128" s="1" t="str">
        <f t="shared" si="0"/>
        <v xml:space="preserve">  </v>
      </c>
    </row>
    <row r="129" spans="1:9" x14ac:dyDescent="0.2">
      <c r="A129" s="43">
        <v>100</v>
      </c>
      <c r="B129" s="50"/>
      <c r="C129" s="120"/>
      <c r="E129" s="1" t="str">
        <f t="shared" si="0"/>
        <v xml:space="preserve">  </v>
      </c>
    </row>
    <row r="130" spans="1:9" x14ac:dyDescent="0.2">
      <c r="A130" s="43">
        <v>101</v>
      </c>
      <c r="B130" s="50"/>
      <c r="C130" s="120"/>
      <c r="E130" s="1" t="str">
        <f t="shared" si="0"/>
        <v xml:space="preserve">  </v>
      </c>
    </row>
    <row r="131" spans="1:9" x14ac:dyDescent="0.2">
      <c r="A131" s="43">
        <v>102</v>
      </c>
      <c r="B131" s="50"/>
      <c r="C131" s="120"/>
      <c r="E131" s="1" t="str">
        <f t="shared" ref="E131:E194" si="1">UPPER(LEFT(C131,3)&amp;"  "&amp;RIGHT(B131,2))</f>
        <v xml:space="preserve">  </v>
      </c>
    </row>
    <row r="132" spans="1:9" x14ac:dyDescent="0.2">
      <c r="A132" s="43">
        <v>103</v>
      </c>
      <c r="B132" s="50"/>
      <c r="C132" s="120"/>
      <c r="E132" s="1" t="str">
        <f t="shared" si="1"/>
        <v xml:space="preserve">  </v>
      </c>
    </row>
    <row r="133" spans="1:9" x14ac:dyDescent="0.2">
      <c r="A133" s="43">
        <v>104</v>
      </c>
      <c r="B133" s="50"/>
      <c r="C133" s="120"/>
      <c r="E133" s="1" t="str">
        <f t="shared" si="1"/>
        <v xml:space="preserve">  </v>
      </c>
    </row>
    <row r="134" spans="1:9" x14ac:dyDescent="0.2">
      <c r="A134" s="43">
        <v>105</v>
      </c>
      <c r="B134" s="43"/>
      <c r="C134" s="120"/>
      <c r="E134" s="1" t="str">
        <f t="shared" si="1"/>
        <v xml:space="preserve">  </v>
      </c>
    </row>
    <row r="135" spans="1:9" x14ac:dyDescent="0.2">
      <c r="A135" s="43">
        <v>106</v>
      </c>
      <c r="B135" s="43"/>
      <c r="C135" s="120"/>
      <c r="E135" s="1" t="str">
        <f t="shared" si="1"/>
        <v xml:space="preserve">  </v>
      </c>
      <c r="H135" s="134"/>
      <c r="I135" s="135"/>
    </row>
    <row r="136" spans="1:9" x14ac:dyDescent="0.2">
      <c r="A136" s="43">
        <v>107</v>
      </c>
      <c r="B136" s="50"/>
      <c r="C136" s="120"/>
      <c r="E136" s="1" t="str">
        <f t="shared" si="1"/>
        <v xml:space="preserve">  </v>
      </c>
      <c r="H136" s="134"/>
      <c r="I136" s="135"/>
    </row>
    <row r="137" spans="1:9" x14ac:dyDescent="0.2">
      <c r="A137" s="43">
        <v>108</v>
      </c>
      <c r="B137" s="50"/>
      <c r="C137" s="120"/>
      <c r="E137" s="1" t="str">
        <f t="shared" si="1"/>
        <v xml:space="preserve">  </v>
      </c>
      <c r="H137" s="134"/>
      <c r="I137" s="135"/>
    </row>
    <row r="138" spans="1:9" x14ac:dyDescent="0.2">
      <c r="A138" s="43">
        <v>109</v>
      </c>
      <c r="B138" s="43"/>
      <c r="C138" s="120"/>
      <c r="E138" s="1" t="str">
        <f t="shared" si="1"/>
        <v xml:space="preserve">  </v>
      </c>
      <c r="H138" s="134"/>
      <c r="I138" s="135"/>
    </row>
    <row r="139" spans="1:9" x14ac:dyDescent="0.2">
      <c r="A139" s="43">
        <v>110</v>
      </c>
      <c r="B139" s="43"/>
      <c r="C139" s="120"/>
      <c r="E139" s="1" t="str">
        <f t="shared" si="1"/>
        <v xml:space="preserve">  </v>
      </c>
      <c r="H139" s="134"/>
      <c r="I139" s="136"/>
    </row>
    <row r="140" spans="1:9" x14ac:dyDescent="0.2">
      <c r="A140" s="43">
        <v>111</v>
      </c>
      <c r="B140" s="43"/>
      <c r="C140" s="120"/>
      <c r="E140" s="1" t="str">
        <f t="shared" si="1"/>
        <v xml:space="preserve">  </v>
      </c>
      <c r="H140" s="134"/>
      <c r="I140" s="136"/>
    </row>
    <row r="141" spans="1:9" x14ac:dyDescent="0.2">
      <c r="A141" s="43">
        <v>112</v>
      </c>
      <c r="B141" s="43"/>
      <c r="C141" s="120"/>
      <c r="E141" s="1" t="str">
        <f t="shared" si="1"/>
        <v xml:space="preserve">  </v>
      </c>
      <c r="H141" s="134"/>
      <c r="I141" s="136"/>
    </row>
    <row r="142" spans="1:9" x14ac:dyDescent="0.2">
      <c r="A142" s="43">
        <v>113</v>
      </c>
      <c r="B142" s="43"/>
      <c r="C142" s="120"/>
      <c r="E142" s="1" t="str">
        <f t="shared" si="1"/>
        <v xml:space="preserve">  </v>
      </c>
      <c r="H142" s="134"/>
      <c r="I142" s="136"/>
    </row>
    <row r="143" spans="1:9" x14ac:dyDescent="0.2">
      <c r="A143" s="43">
        <v>114</v>
      </c>
      <c r="B143" s="43"/>
      <c r="C143" s="133"/>
      <c r="E143" s="1" t="str">
        <f t="shared" si="1"/>
        <v xml:space="preserve">  </v>
      </c>
      <c r="H143" s="134"/>
      <c r="I143" s="135"/>
    </row>
    <row r="144" spans="1:9" x14ac:dyDescent="0.2">
      <c r="A144" s="43">
        <v>115</v>
      </c>
      <c r="B144" s="43"/>
      <c r="C144" s="120"/>
      <c r="E144" s="1" t="str">
        <f t="shared" si="1"/>
        <v xml:space="preserve">  </v>
      </c>
      <c r="H144" s="134"/>
      <c r="I144" s="135"/>
    </row>
    <row r="145" spans="1:9" x14ac:dyDescent="0.2">
      <c r="A145" s="43">
        <v>116</v>
      </c>
      <c r="B145" s="43"/>
      <c r="C145" s="120"/>
      <c r="E145" s="1" t="str">
        <f t="shared" si="1"/>
        <v xml:space="preserve">  </v>
      </c>
      <c r="H145" s="134"/>
      <c r="I145" s="135"/>
    </row>
    <row r="146" spans="1:9" x14ac:dyDescent="0.2">
      <c r="A146" s="43">
        <v>117</v>
      </c>
      <c r="B146" s="43"/>
      <c r="C146" s="120"/>
      <c r="E146" s="1" t="str">
        <f t="shared" si="1"/>
        <v xml:space="preserve">  </v>
      </c>
      <c r="H146" s="134"/>
      <c r="I146" s="135"/>
    </row>
    <row r="147" spans="1:9" x14ac:dyDescent="0.2">
      <c r="A147" s="43">
        <v>118</v>
      </c>
      <c r="B147" s="43"/>
      <c r="C147" s="120"/>
      <c r="E147" s="1" t="str">
        <f t="shared" si="1"/>
        <v xml:space="preserve">  </v>
      </c>
      <c r="H147" s="134"/>
      <c r="I147" s="135"/>
    </row>
    <row r="148" spans="1:9" x14ac:dyDescent="0.2">
      <c r="A148" s="43">
        <v>119</v>
      </c>
      <c r="B148" s="43"/>
      <c r="C148" s="120"/>
      <c r="E148" s="1" t="str">
        <f t="shared" si="1"/>
        <v xml:space="preserve">  </v>
      </c>
      <c r="H148" s="134"/>
      <c r="I148" s="135"/>
    </row>
    <row r="149" spans="1:9" x14ac:dyDescent="0.2">
      <c r="A149" s="43">
        <v>120</v>
      </c>
      <c r="B149" s="43"/>
      <c r="C149" s="120"/>
      <c r="E149" s="1" t="str">
        <f t="shared" si="1"/>
        <v xml:space="preserve">  </v>
      </c>
      <c r="H149" s="134"/>
      <c r="I149" s="135"/>
    </row>
    <row r="150" spans="1:9" x14ac:dyDescent="0.2">
      <c r="A150" s="43">
        <v>121</v>
      </c>
      <c r="B150" s="43"/>
      <c r="C150" s="120"/>
      <c r="E150" s="1" t="str">
        <f t="shared" si="1"/>
        <v xml:space="preserve">  </v>
      </c>
      <c r="H150" s="134"/>
      <c r="I150" s="135"/>
    </row>
    <row r="151" spans="1:9" x14ac:dyDescent="0.2">
      <c r="A151" s="43">
        <v>122</v>
      </c>
      <c r="B151" s="43"/>
      <c r="C151" s="120"/>
      <c r="E151" s="1" t="str">
        <f t="shared" si="1"/>
        <v xml:space="preserve">  </v>
      </c>
      <c r="H151" s="134"/>
      <c r="I151" s="135"/>
    </row>
    <row r="152" spans="1:9" x14ac:dyDescent="0.2">
      <c r="A152" s="43">
        <v>123</v>
      </c>
      <c r="B152" s="43"/>
      <c r="C152" s="120"/>
      <c r="E152" s="1" t="str">
        <f t="shared" si="1"/>
        <v xml:space="preserve">  </v>
      </c>
      <c r="H152" s="134"/>
      <c r="I152" s="135"/>
    </row>
    <row r="153" spans="1:9" x14ac:dyDescent="0.2">
      <c r="A153" s="43">
        <v>124</v>
      </c>
      <c r="B153" s="43"/>
      <c r="C153" s="120"/>
      <c r="E153" s="1" t="str">
        <f t="shared" si="1"/>
        <v xml:space="preserve">  </v>
      </c>
      <c r="H153" s="134"/>
      <c r="I153" s="135"/>
    </row>
    <row r="154" spans="1:9" x14ac:dyDescent="0.2">
      <c r="A154" s="43">
        <v>125</v>
      </c>
      <c r="B154" s="43"/>
      <c r="C154" s="120"/>
      <c r="E154" s="1" t="str">
        <f t="shared" si="1"/>
        <v xml:space="preserve">  </v>
      </c>
      <c r="H154" s="134"/>
      <c r="I154" s="135"/>
    </row>
    <row r="155" spans="1:9" x14ac:dyDescent="0.2">
      <c r="A155" s="43">
        <v>126</v>
      </c>
      <c r="B155" s="43"/>
      <c r="C155" s="120"/>
      <c r="E155" s="1" t="str">
        <f t="shared" si="1"/>
        <v xml:space="preserve">  </v>
      </c>
      <c r="H155" s="134"/>
      <c r="I155" s="135"/>
    </row>
    <row r="156" spans="1:9" x14ac:dyDescent="0.2">
      <c r="A156" s="43">
        <v>127</v>
      </c>
      <c r="B156" s="43"/>
      <c r="C156" s="120"/>
      <c r="E156" s="1" t="str">
        <f t="shared" si="1"/>
        <v xml:space="preserve">  </v>
      </c>
      <c r="H156" s="134"/>
      <c r="I156" s="135"/>
    </row>
    <row r="157" spans="1:9" x14ac:dyDescent="0.2">
      <c r="A157" s="43">
        <v>128</v>
      </c>
      <c r="B157" s="43"/>
      <c r="C157" s="120"/>
      <c r="E157" s="1" t="str">
        <f t="shared" si="1"/>
        <v xml:space="preserve">  </v>
      </c>
      <c r="H157" s="134"/>
      <c r="I157" s="135"/>
    </row>
    <row r="158" spans="1:9" x14ac:dyDescent="0.2">
      <c r="A158" s="43">
        <v>129</v>
      </c>
      <c r="B158" s="43"/>
      <c r="C158" s="120"/>
      <c r="E158" s="1" t="str">
        <f t="shared" si="1"/>
        <v xml:space="preserve">  </v>
      </c>
      <c r="H158" s="134"/>
      <c r="I158" s="135"/>
    </row>
    <row r="159" spans="1:9" x14ac:dyDescent="0.2">
      <c r="A159" s="43">
        <v>130</v>
      </c>
      <c r="B159" s="43"/>
      <c r="C159" s="120"/>
      <c r="E159" s="1" t="str">
        <f t="shared" si="1"/>
        <v xml:space="preserve">  </v>
      </c>
      <c r="H159" s="134"/>
      <c r="I159" s="135"/>
    </row>
    <row r="160" spans="1:9" x14ac:dyDescent="0.2">
      <c r="A160" s="43">
        <v>131</v>
      </c>
      <c r="B160" s="43"/>
      <c r="C160" s="120"/>
      <c r="E160" s="1" t="str">
        <f t="shared" si="1"/>
        <v xml:space="preserve">  </v>
      </c>
      <c r="H160" s="134"/>
      <c r="I160" s="135"/>
    </row>
    <row r="161" spans="1:9" x14ac:dyDescent="0.2">
      <c r="A161" s="43">
        <v>132</v>
      </c>
      <c r="B161" s="43"/>
      <c r="C161" s="120"/>
      <c r="E161" s="1" t="str">
        <f t="shared" si="1"/>
        <v xml:space="preserve">  </v>
      </c>
      <c r="H161" s="134"/>
      <c r="I161" s="135"/>
    </row>
    <row r="162" spans="1:9" x14ac:dyDescent="0.2">
      <c r="A162" s="43">
        <v>133</v>
      </c>
      <c r="B162" s="43"/>
      <c r="C162" s="120"/>
      <c r="E162" s="1" t="str">
        <f t="shared" si="1"/>
        <v xml:space="preserve">  </v>
      </c>
      <c r="H162" s="134"/>
      <c r="I162" s="135"/>
    </row>
    <row r="163" spans="1:9" x14ac:dyDescent="0.2">
      <c r="A163" s="43">
        <v>134</v>
      </c>
      <c r="B163" s="43"/>
      <c r="C163" s="120"/>
      <c r="E163" s="1" t="str">
        <f t="shared" si="1"/>
        <v xml:space="preserve">  </v>
      </c>
      <c r="H163" s="134"/>
      <c r="I163" s="135"/>
    </row>
    <row r="164" spans="1:9" x14ac:dyDescent="0.2">
      <c r="A164" s="43">
        <v>135</v>
      </c>
      <c r="B164" s="50"/>
      <c r="C164" s="120"/>
      <c r="E164" s="1" t="str">
        <f t="shared" si="1"/>
        <v xml:space="preserve">  </v>
      </c>
      <c r="H164" s="134"/>
      <c r="I164" s="135"/>
    </row>
    <row r="165" spans="1:9" x14ac:dyDescent="0.2">
      <c r="A165" s="43">
        <v>136</v>
      </c>
      <c r="B165" s="50"/>
      <c r="C165" s="120"/>
      <c r="E165" s="1" t="str">
        <f t="shared" si="1"/>
        <v xml:space="preserve">  </v>
      </c>
      <c r="H165" s="134"/>
      <c r="I165" s="135"/>
    </row>
    <row r="166" spans="1:9" x14ac:dyDescent="0.2">
      <c r="A166" s="43">
        <v>137</v>
      </c>
      <c r="B166" s="50"/>
      <c r="C166" s="120"/>
      <c r="E166" s="1" t="str">
        <f t="shared" si="1"/>
        <v xml:space="preserve">  </v>
      </c>
      <c r="H166" s="134"/>
      <c r="I166" s="135"/>
    </row>
    <row r="167" spans="1:9" x14ac:dyDescent="0.2">
      <c r="A167" s="43">
        <v>138</v>
      </c>
      <c r="B167" s="50"/>
      <c r="C167" s="120"/>
      <c r="E167" s="1" t="str">
        <f t="shared" si="1"/>
        <v xml:space="preserve">  </v>
      </c>
      <c r="H167" s="134"/>
      <c r="I167" s="135"/>
    </row>
    <row r="168" spans="1:9" x14ac:dyDescent="0.2">
      <c r="A168" s="43">
        <v>139</v>
      </c>
      <c r="B168" s="50"/>
      <c r="C168" s="120"/>
      <c r="E168" s="1" t="str">
        <f t="shared" si="1"/>
        <v xml:space="preserve">  </v>
      </c>
      <c r="H168" s="134"/>
      <c r="I168" s="135"/>
    </row>
    <row r="169" spans="1:9" x14ac:dyDescent="0.2">
      <c r="A169" s="43">
        <v>140</v>
      </c>
      <c r="B169" s="50"/>
      <c r="C169" s="120"/>
      <c r="E169" s="1" t="str">
        <f t="shared" si="1"/>
        <v xml:space="preserve">  </v>
      </c>
      <c r="H169" s="134"/>
      <c r="I169" s="135"/>
    </row>
    <row r="170" spans="1:9" x14ac:dyDescent="0.2">
      <c r="A170" s="43">
        <v>141</v>
      </c>
      <c r="B170" s="50"/>
      <c r="C170" s="120"/>
      <c r="E170" s="1" t="str">
        <f t="shared" si="1"/>
        <v xml:space="preserve">  </v>
      </c>
      <c r="H170" s="134"/>
      <c r="I170" s="135"/>
    </row>
    <row r="171" spans="1:9" x14ac:dyDescent="0.2">
      <c r="A171" s="43">
        <v>142</v>
      </c>
      <c r="B171" s="50"/>
      <c r="C171" s="120"/>
      <c r="E171" s="1" t="str">
        <f t="shared" si="1"/>
        <v xml:space="preserve">  </v>
      </c>
      <c r="H171" s="134"/>
      <c r="I171" s="135"/>
    </row>
    <row r="172" spans="1:9" x14ac:dyDescent="0.2">
      <c r="A172" s="43">
        <v>143</v>
      </c>
      <c r="B172" s="50"/>
      <c r="C172" s="120"/>
      <c r="E172" s="1" t="str">
        <f t="shared" si="1"/>
        <v xml:space="preserve">  </v>
      </c>
      <c r="H172" s="134"/>
      <c r="I172" s="135"/>
    </row>
    <row r="173" spans="1:9" x14ac:dyDescent="0.2">
      <c r="A173" s="43">
        <v>144</v>
      </c>
      <c r="B173" s="50"/>
      <c r="C173" s="120"/>
      <c r="E173" s="1" t="str">
        <f t="shared" si="1"/>
        <v xml:space="preserve">  </v>
      </c>
      <c r="H173" s="134"/>
      <c r="I173" s="135"/>
    </row>
    <row r="174" spans="1:9" x14ac:dyDescent="0.2">
      <c r="A174" s="43">
        <v>145</v>
      </c>
      <c r="B174" s="50"/>
      <c r="C174" s="120"/>
      <c r="E174" s="1" t="str">
        <f t="shared" si="1"/>
        <v xml:space="preserve">  </v>
      </c>
      <c r="H174" s="134"/>
      <c r="I174" s="135"/>
    </row>
    <row r="175" spans="1:9" x14ac:dyDescent="0.2">
      <c r="A175" s="43">
        <v>146</v>
      </c>
      <c r="B175" s="50"/>
      <c r="C175" s="120"/>
      <c r="E175" s="1" t="str">
        <f t="shared" si="1"/>
        <v xml:space="preserve">  </v>
      </c>
      <c r="H175" s="134"/>
      <c r="I175" s="135"/>
    </row>
    <row r="176" spans="1:9" x14ac:dyDescent="0.2">
      <c r="A176" s="43">
        <v>147</v>
      </c>
      <c r="B176" s="50"/>
      <c r="C176" s="120"/>
      <c r="E176" s="1" t="str">
        <f t="shared" si="1"/>
        <v xml:space="preserve">  </v>
      </c>
      <c r="H176" s="134"/>
      <c r="I176" s="135"/>
    </row>
    <row r="177" spans="1:9" x14ac:dyDescent="0.2">
      <c r="A177" s="43">
        <v>148</v>
      </c>
      <c r="B177" s="50"/>
      <c r="C177" s="120"/>
      <c r="E177" s="1" t="str">
        <f t="shared" si="1"/>
        <v xml:space="preserve">  </v>
      </c>
      <c r="H177" s="134"/>
      <c r="I177" s="135"/>
    </row>
    <row r="178" spans="1:9" x14ac:dyDescent="0.2">
      <c r="A178" s="43">
        <v>149</v>
      </c>
      <c r="B178" s="50"/>
      <c r="C178" s="133"/>
      <c r="E178" s="1" t="str">
        <f t="shared" si="1"/>
        <v xml:space="preserve">  </v>
      </c>
      <c r="H178" s="134"/>
      <c r="I178" s="135"/>
    </row>
    <row r="179" spans="1:9" x14ac:dyDescent="0.2">
      <c r="A179" s="43">
        <v>150</v>
      </c>
      <c r="B179" s="50"/>
      <c r="C179" s="120"/>
      <c r="E179" s="1" t="str">
        <f t="shared" si="1"/>
        <v xml:space="preserve">  </v>
      </c>
      <c r="H179" s="134"/>
      <c r="I179" s="135"/>
    </row>
    <row r="180" spans="1:9" x14ac:dyDescent="0.2">
      <c r="A180" s="43">
        <v>151</v>
      </c>
      <c r="B180" s="50"/>
      <c r="C180" s="120"/>
      <c r="E180" s="1" t="str">
        <f t="shared" si="1"/>
        <v xml:space="preserve">  </v>
      </c>
      <c r="H180" s="134"/>
      <c r="I180" s="135"/>
    </row>
    <row r="181" spans="1:9" x14ac:dyDescent="0.2">
      <c r="A181" s="43">
        <v>152</v>
      </c>
      <c r="B181" s="50"/>
      <c r="C181" s="120"/>
      <c r="E181" s="1" t="str">
        <f t="shared" si="1"/>
        <v xml:space="preserve">  </v>
      </c>
      <c r="H181" s="134"/>
      <c r="I181" s="135"/>
    </row>
    <row r="182" spans="1:9" x14ac:dyDescent="0.2">
      <c r="A182" s="43">
        <v>153</v>
      </c>
      <c r="B182" s="50"/>
      <c r="C182" s="120"/>
      <c r="E182" s="1" t="str">
        <f t="shared" si="1"/>
        <v xml:space="preserve">  </v>
      </c>
      <c r="H182" s="134"/>
      <c r="I182" s="135"/>
    </row>
    <row r="183" spans="1:9" x14ac:dyDescent="0.2">
      <c r="A183" s="43">
        <v>154</v>
      </c>
      <c r="B183" s="50"/>
      <c r="C183" s="120"/>
      <c r="E183" s="1" t="str">
        <f t="shared" si="1"/>
        <v xml:space="preserve">  </v>
      </c>
      <c r="H183" s="134"/>
      <c r="I183" s="135"/>
    </row>
    <row r="184" spans="1:9" x14ac:dyDescent="0.2">
      <c r="A184" s="43">
        <v>155</v>
      </c>
      <c r="B184" s="50"/>
      <c r="C184" s="120"/>
      <c r="E184" s="1" t="str">
        <f t="shared" si="1"/>
        <v xml:space="preserve">  </v>
      </c>
      <c r="H184" s="134"/>
      <c r="I184" s="135"/>
    </row>
    <row r="185" spans="1:9" x14ac:dyDescent="0.2">
      <c r="A185" s="43">
        <v>156</v>
      </c>
      <c r="B185" s="50"/>
      <c r="C185" s="120"/>
      <c r="E185" s="1" t="str">
        <f t="shared" si="1"/>
        <v xml:space="preserve">  </v>
      </c>
      <c r="H185" s="134"/>
      <c r="I185" s="135"/>
    </row>
    <row r="186" spans="1:9" x14ac:dyDescent="0.2">
      <c r="A186" s="43">
        <v>157</v>
      </c>
      <c r="B186" s="50"/>
      <c r="C186" s="137"/>
      <c r="E186" s="1" t="str">
        <f t="shared" si="1"/>
        <v xml:space="preserve">  </v>
      </c>
      <c r="H186" s="134"/>
      <c r="I186" s="135"/>
    </row>
    <row r="187" spans="1:9" x14ac:dyDescent="0.2">
      <c r="A187" s="43">
        <v>158</v>
      </c>
      <c r="B187" s="43"/>
      <c r="C187" s="137"/>
      <c r="E187" s="1" t="str">
        <f t="shared" si="1"/>
        <v xml:space="preserve">  </v>
      </c>
      <c r="I187" s="100"/>
    </row>
    <row r="188" spans="1:9" x14ac:dyDescent="0.2">
      <c r="A188" s="43">
        <v>159</v>
      </c>
      <c r="B188" s="43"/>
      <c r="C188" s="137"/>
      <c r="E188" s="1" t="str">
        <f t="shared" si="1"/>
        <v xml:space="preserve">  </v>
      </c>
      <c r="I188" s="100"/>
    </row>
    <row r="189" spans="1:9" x14ac:dyDescent="0.2">
      <c r="A189" s="43">
        <v>160</v>
      </c>
      <c r="B189" s="50"/>
      <c r="C189" s="137"/>
      <c r="E189" s="1" t="str">
        <f t="shared" si="1"/>
        <v xml:space="preserve">  </v>
      </c>
      <c r="I189" s="100"/>
    </row>
    <row r="190" spans="1:9" x14ac:dyDescent="0.2">
      <c r="A190" s="43">
        <v>161</v>
      </c>
      <c r="B190" s="50"/>
      <c r="C190" s="133"/>
      <c r="E190" s="1" t="str">
        <f t="shared" si="1"/>
        <v xml:space="preserve">  </v>
      </c>
      <c r="I190" s="100"/>
    </row>
    <row r="191" spans="1:9" x14ac:dyDescent="0.2">
      <c r="A191" s="43">
        <v>162</v>
      </c>
      <c r="B191" s="50"/>
      <c r="C191" s="133"/>
      <c r="E191" s="1" t="str">
        <f t="shared" si="1"/>
        <v xml:space="preserve">  </v>
      </c>
      <c r="I191" s="100"/>
    </row>
    <row r="192" spans="1:9" x14ac:dyDescent="0.2">
      <c r="A192" s="43">
        <v>163</v>
      </c>
      <c r="B192" s="43"/>
      <c r="C192" s="120"/>
      <c r="E192" s="1" t="str">
        <f t="shared" si="1"/>
        <v xml:space="preserve">  </v>
      </c>
      <c r="I192" s="100"/>
    </row>
    <row r="193" spans="1:9" x14ac:dyDescent="0.2">
      <c r="A193" s="43">
        <v>164</v>
      </c>
      <c r="B193" s="43"/>
      <c r="C193" s="120"/>
      <c r="E193" s="1" t="str">
        <f t="shared" si="1"/>
        <v xml:space="preserve">  </v>
      </c>
      <c r="I193" s="100"/>
    </row>
    <row r="194" spans="1:9" x14ac:dyDescent="0.2">
      <c r="A194" s="43">
        <v>165</v>
      </c>
      <c r="B194" s="56"/>
      <c r="C194" s="120"/>
      <c r="E194" s="1" t="str">
        <f t="shared" si="1"/>
        <v xml:space="preserve">  </v>
      </c>
      <c r="I194" s="100"/>
    </row>
    <row r="195" spans="1:9" x14ac:dyDescent="0.2">
      <c r="A195" s="43">
        <v>166</v>
      </c>
      <c r="B195" s="56"/>
      <c r="C195" s="120"/>
      <c r="E195" s="1" t="str">
        <f t="shared" ref="E195:E258" si="2">UPPER(LEFT(C195,3)&amp;"  "&amp;RIGHT(B195,2))</f>
        <v xml:space="preserve">  </v>
      </c>
      <c r="I195" s="100"/>
    </row>
    <row r="196" spans="1:9" x14ac:dyDescent="0.2">
      <c r="A196" s="43">
        <v>167</v>
      </c>
      <c r="B196" s="56"/>
      <c r="C196" s="133"/>
      <c r="E196" s="1" t="str">
        <f t="shared" si="2"/>
        <v xml:space="preserve">  </v>
      </c>
      <c r="I196" s="100"/>
    </row>
    <row r="197" spans="1:9" x14ac:dyDescent="0.2">
      <c r="A197" s="43">
        <v>168</v>
      </c>
      <c r="B197" s="56"/>
      <c r="C197" s="120"/>
      <c r="E197" s="1" t="str">
        <f t="shared" si="2"/>
        <v xml:space="preserve">  </v>
      </c>
      <c r="I197" s="100"/>
    </row>
    <row r="198" spans="1:9" x14ac:dyDescent="0.2">
      <c r="A198" s="43">
        <v>169</v>
      </c>
      <c r="B198" s="56"/>
      <c r="C198" s="120"/>
      <c r="E198" s="1" t="str">
        <f t="shared" si="2"/>
        <v xml:space="preserve">  </v>
      </c>
      <c r="I198" s="100"/>
    </row>
    <row r="199" spans="1:9" x14ac:dyDescent="0.2">
      <c r="A199" s="43">
        <v>170</v>
      </c>
      <c r="B199" s="56"/>
      <c r="C199" s="120"/>
      <c r="E199" s="1" t="str">
        <f t="shared" si="2"/>
        <v xml:space="preserve">  </v>
      </c>
      <c r="I199" s="100"/>
    </row>
    <row r="200" spans="1:9" x14ac:dyDescent="0.2">
      <c r="A200" s="43">
        <v>171</v>
      </c>
      <c r="B200" s="56"/>
      <c r="C200" s="120"/>
      <c r="E200" s="1" t="str">
        <f t="shared" si="2"/>
        <v xml:space="preserve">  </v>
      </c>
      <c r="I200" s="100"/>
    </row>
    <row r="201" spans="1:9" x14ac:dyDescent="0.2">
      <c r="A201" s="43">
        <v>172</v>
      </c>
      <c r="B201" s="56"/>
      <c r="C201" s="120"/>
      <c r="E201" s="1" t="str">
        <f t="shared" si="2"/>
        <v xml:space="preserve">  </v>
      </c>
      <c r="I201" s="100"/>
    </row>
    <row r="202" spans="1:9" x14ac:dyDescent="0.2">
      <c r="A202" s="43">
        <v>173</v>
      </c>
      <c r="B202" s="56"/>
      <c r="C202" s="120"/>
      <c r="E202" s="1" t="str">
        <f t="shared" si="2"/>
        <v xml:space="preserve">  </v>
      </c>
      <c r="I202" s="100"/>
    </row>
    <row r="203" spans="1:9" x14ac:dyDescent="0.2">
      <c r="A203" s="43">
        <v>174</v>
      </c>
      <c r="B203" s="56"/>
      <c r="C203" s="120"/>
      <c r="E203" s="1" t="str">
        <f t="shared" si="2"/>
        <v xml:space="preserve">  </v>
      </c>
      <c r="I203" s="100"/>
    </row>
    <row r="204" spans="1:9" x14ac:dyDescent="0.2">
      <c r="A204" s="43">
        <v>175</v>
      </c>
      <c r="B204" s="56"/>
      <c r="C204" s="120"/>
      <c r="E204" s="1" t="str">
        <f t="shared" si="2"/>
        <v xml:space="preserve">  </v>
      </c>
      <c r="I204" s="100"/>
    </row>
    <row r="205" spans="1:9" x14ac:dyDescent="0.2">
      <c r="A205" s="43">
        <v>176</v>
      </c>
      <c r="B205" s="56"/>
      <c r="C205" s="120"/>
      <c r="E205" s="1" t="str">
        <f t="shared" si="2"/>
        <v xml:space="preserve">  </v>
      </c>
      <c r="I205" s="100"/>
    </row>
    <row r="206" spans="1:9" x14ac:dyDescent="0.2">
      <c r="A206" s="43">
        <v>177</v>
      </c>
      <c r="B206" s="55"/>
      <c r="C206" s="120"/>
      <c r="E206" s="1" t="str">
        <f t="shared" si="2"/>
        <v xml:space="preserve">  </v>
      </c>
      <c r="I206" s="100"/>
    </row>
    <row r="207" spans="1:9" x14ac:dyDescent="0.2">
      <c r="A207" s="43">
        <v>178</v>
      </c>
      <c r="B207" s="55"/>
      <c r="C207" s="120"/>
      <c r="E207" s="1" t="str">
        <f t="shared" si="2"/>
        <v xml:space="preserve">  </v>
      </c>
      <c r="I207" s="100"/>
    </row>
    <row r="208" spans="1:9" x14ac:dyDescent="0.2">
      <c r="A208" s="43">
        <v>179</v>
      </c>
      <c r="B208" s="55"/>
      <c r="C208" s="120"/>
      <c r="E208" s="1" t="str">
        <f t="shared" si="2"/>
        <v xml:space="preserve">  </v>
      </c>
      <c r="I208" s="100"/>
    </row>
    <row r="209" spans="1:9" x14ac:dyDescent="0.2">
      <c r="A209" s="43">
        <v>180</v>
      </c>
      <c r="B209" s="55"/>
      <c r="C209" s="120"/>
      <c r="E209" s="1" t="str">
        <f t="shared" si="2"/>
        <v xml:space="preserve">  </v>
      </c>
      <c r="I209" s="100"/>
    </row>
    <row r="210" spans="1:9" x14ac:dyDescent="0.2">
      <c r="A210" s="43">
        <v>181</v>
      </c>
      <c r="B210" s="55"/>
      <c r="C210" s="120"/>
      <c r="E210" s="1" t="str">
        <f t="shared" si="2"/>
        <v xml:space="preserve">  </v>
      </c>
      <c r="I210" s="100"/>
    </row>
    <row r="211" spans="1:9" x14ac:dyDescent="0.2">
      <c r="A211" s="43">
        <v>182</v>
      </c>
      <c r="B211" s="55"/>
      <c r="C211" s="120"/>
      <c r="E211" s="1" t="str">
        <f t="shared" si="2"/>
        <v xml:space="preserve">  </v>
      </c>
      <c r="I211" s="100"/>
    </row>
    <row r="212" spans="1:9" x14ac:dyDescent="0.2">
      <c r="A212" s="43">
        <v>183</v>
      </c>
      <c r="B212" s="55"/>
      <c r="C212" s="120"/>
      <c r="E212" s="1" t="str">
        <f t="shared" si="2"/>
        <v xml:space="preserve">  </v>
      </c>
      <c r="I212" s="100"/>
    </row>
    <row r="213" spans="1:9" x14ac:dyDescent="0.2">
      <c r="A213" s="43">
        <v>184</v>
      </c>
      <c r="B213" s="55"/>
      <c r="C213" s="120"/>
      <c r="E213" s="1" t="str">
        <f t="shared" si="2"/>
        <v xml:space="preserve">  </v>
      </c>
      <c r="I213" s="100"/>
    </row>
    <row r="214" spans="1:9" x14ac:dyDescent="0.2">
      <c r="A214" s="43">
        <v>185</v>
      </c>
      <c r="B214" s="55"/>
      <c r="C214" s="120"/>
      <c r="E214" s="1" t="str">
        <f t="shared" si="2"/>
        <v xml:space="preserve">  </v>
      </c>
      <c r="I214" s="100"/>
    </row>
    <row r="215" spans="1:9" x14ac:dyDescent="0.2">
      <c r="A215" s="43">
        <v>186</v>
      </c>
      <c r="B215" s="55"/>
      <c r="C215" s="120"/>
      <c r="E215" s="1" t="str">
        <f t="shared" si="2"/>
        <v xml:space="preserve">  </v>
      </c>
      <c r="I215" s="100"/>
    </row>
    <row r="216" spans="1:9" x14ac:dyDescent="0.2">
      <c r="A216" s="43">
        <v>187</v>
      </c>
      <c r="B216" s="59"/>
      <c r="C216" s="120"/>
      <c r="E216" s="1" t="str">
        <f t="shared" si="2"/>
        <v xml:space="preserve">  </v>
      </c>
      <c r="I216" s="100"/>
    </row>
    <row r="217" spans="1:9" x14ac:dyDescent="0.2">
      <c r="A217" s="43">
        <v>188</v>
      </c>
      <c r="B217" s="55"/>
      <c r="C217" s="120"/>
      <c r="E217" s="1" t="str">
        <f t="shared" si="2"/>
        <v xml:space="preserve">  </v>
      </c>
      <c r="G217" s="43"/>
      <c r="I217" s="100"/>
    </row>
    <row r="218" spans="1:9" x14ac:dyDescent="0.2">
      <c r="A218" s="43">
        <v>189</v>
      </c>
      <c r="B218" s="59"/>
      <c r="C218" s="120"/>
      <c r="E218" s="1" t="str">
        <f t="shared" si="2"/>
        <v xml:space="preserve">  </v>
      </c>
      <c r="G218" s="43"/>
      <c r="I218" s="100"/>
    </row>
    <row r="219" spans="1:9" x14ac:dyDescent="0.2">
      <c r="A219" s="43">
        <v>190</v>
      </c>
      <c r="B219" s="55"/>
      <c r="C219" s="120"/>
      <c r="E219" s="1" t="str">
        <f t="shared" si="2"/>
        <v xml:space="preserve">  </v>
      </c>
      <c r="G219" s="43"/>
      <c r="I219" s="100"/>
    </row>
    <row r="220" spans="1:9" x14ac:dyDescent="0.2">
      <c r="A220" s="43">
        <v>191</v>
      </c>
      <c r="B220" s="55"/>
      <c r="C220" s="120"/>
      <c r="E220" s="1" t="str">
        <f t="shared" si="2"/>
        <v xml:space="preserve">  </v>
      </c>
      <c r="G220" s="43"/>
      <c r="I220" s="100"/>
    </row>
    <row r="221" spans="1:9" x14ac:dyDescent="0.2">
      <c r="A221" s="43">
        <v>192</v>
      </c>
      <c r="B221" s="55"/>
      <c r="C221" s="120"/>
      <c r="E221" s="1" t="str">
        <f t="shared" si="2"/>
        <v xml:space="preserve">  </v>
      </c>
      <c r="G221" s="43"/>
      <c r="I221" s="100"/>
    </row>
    <row r="222" spans="1:9" x14ac:dyDescent="0.2">
      <c r="A222" s="43">
        <v>193</v>
      </c>
      <c r="B222" s="55"/>
      <c r="C222" s="120"/>
      <c r="E222" s="1" t="str">
        <f t="shared" si="2"/>
        <v xml:space="preserve">  </v>
      </c>
      <c r="G222" s="43"/>
      <c r="I222" s="100"/>
    </row>
    <row r="223" spans="1:9" x14ac:dyDescent="0.2">
      <c r="A223" s="43">
        <v>194</v>
      </c>
      <c r="B223" s="55"/>
      <c r="C223" s="120"/>
      <c r="E223" s="1" t="str">
        <f t="shared" si="2"/>
        <v xml:space="preserve">  </v>
      </c>
      <c r="G223" s="43"/>
      <c r="I223" s="100"/>
    </row>
    <row r="224" spans="1:9" x14ac:dyDescent="0.2">
      <c r="A224" s="43">
        <v>195</v>
      </c>
      <c r="B224" s="55"/>
      <c r="C224" s="120"/>
      <c r="E224" s="1" t="str">
        <f t="shared" si="2"/>
        <v xml:space="preserve">  </v>
      </c>
      <c r="G224" s="43"/>
      <c r="I224" s="100"/>
    </row>
    <row r="225" spans="1:9" x14ac:dyDescent="0.2">
      <c r="A225" s="43">
        <v>196</v>
      </c>
      <c r="B225" s="55"/>
      <c r="C225" s="120"/>
      <c r="E225" s="1" t="str">
        <f t="shared" si="2"/>
        <v xml:space="preserve">  </v>
      </c>
      <c r="G225" s="43"/>
      <c r="I225" s="100"/>
    </row>
    <row r="226" spans="1:9" x14ac:dyDescent="0.2">
      <c r="A226" s="43">
        <v>197</v>
      </c>
      <c r="B226" s="55"/>
      <c r="C226" s="133"/>
      <c r="E226" s="1" t="str">
        <f t="shared" si="2"/>
        <v xml:space="preserve">  </v>
      </c>
      <c r="G226" s="43"/>
      <c r="I226" s="100"/>
    </row>
    <row r="227" spans="1:9" x14ac:dyDescent="0.2">
      <c r="A227" s="43">
        <v>198</v>
      </c>
      <c r="B227" s="55"/>
      <c r="C227" s="120"/>
      <c r="E227" s="1" t="str">
        <f t="shared" si="2"/>
        <v xml:space="preserve">  </v>
      </c>
      <c r="G227" s="43"/>
      <c r="I227" s="100"/>
    </row>
    <row r="228" spans="1:9" x14ac:dyDescent="0.2">
      <c r="A228" s="43">
        <v>199</v>
      </c>
      <c r="B228" s="61"/>
      <c r="C228" s="120"/>
      <c r="E228" s="1" t="str">
        <f t="shared" si="2"/>
        <v xml:space="preserve">  </v>
      </c>
      <c r="G228" s="43"/>
      <c r="I228" s="100"/>
    </row>
    <row r="229" spans="1:9" x14ac:dyDescent="0.2">
      <c r="A229" s="43">
        <v>200</v>
      </c>
      <c r="B229" s="61"/>
      <c r="C229" s="120"/>
      <c r="E229" s="1" t="str">
        <f t="shared" si="2"/>
        <v xml:space="preserve">  </v>
      </c>
      <c r="G229" s="43"/>
      <c r="I229" s="100"/>
    </row>
    <row r="230" spans="1:9" x14ac:dyDescent="0.2">
      <c r="A230" s="43">
        <v>201</v>
      </c>
      <c r="B230" s="61"/>
      <c r="C230" s="120"/>
      <c r="E230" s="1" t="str">
        <f t="shared" si="2"/>
        <v xml:space="preserve">  </v>
      </c>
      <c r="G230" s="43"/>
      <c r="I230" s="100"/>
    </row>
    <row r="231" spans="1:9" x14ac:dyDescent="0.2">
      <c r="A231" s="43">
        <v>202</v>
      </c>
      <c r="B231" s="61"/>
      <c r="C231" s="133"/>
      <c r="E231" s="1" t="str">
        <f t="shared" si="2"/>
        <v xml:space="preserve">  </v>
      </c>
      <c r="G231" s="43"/>
      <c r="I231" s="100"/>
    </row>
    <row r="232" spans="1:9" x14ac:dyDescent="0.2">
      <c r="A232" s="43">
        <v>203</v>
      </c>
      <c r="B232" s="61"/>
      <c r="C232" s="120"/>
      <c r="E232" s="1" t="str">
        <f t="shared" si="2"/>
        <v xml:space="preserve">  </v>
      </c>
      <c r="G232" s="43"/>
      <c r="I232" s="100"/>
    </row>
    <row r="233" spans="1:9" x14ac:dyDescent="0.2">
      <c r="A233" s="43">
        <v>204</v>
      </c>
      <c r="B233" s="61"/>
      <c r="C233" s="120"/>
      <c r="E233" s="1" t="str">
        <f t="shared" si="2"/>
        <v xml:space="preserve">  </v>
      </c>
      <c r="G233" s="43"/>
      <c r="I233" s="100"/>
    </row>
    <row r="234" spans="1:9" x14ac:dyDescent="0.2">
      <c r="A234" s="43">
        <v>205</v>
      </c>
      <c r="B234" s="61"/>
      <c r="C234" s="120"/>
      <c r="E234" s="1" t="str">
        <f t="shared" si="2"/>
        <v xml:space="preserve">  </v>
      </c>
      <c r="G234" s="43"/>
      <c r="I234" s="100"/>
    </row>
    <row r="235" spans="1:9" x14ac:dyDescent="0.2">
      <c r="A235" s="43">
        <v>206</v>
      </c>
      <c r="B235" s="61"/>
      <c r="C235" s="120"/>
      <c r="E235" s="1" t="str">
        <f t="shared" si="2"/>
        <v xml:space="preserve">  </v>
      </c>
      <c r="G235" s="43"/>
      <c r="I235" s="100"/>
    </row>
    <row r="236" spans="1:9" x14ac:dyDescent="0.2">
      <c r="A236" s="43">
        <v>207</v>
      </c>
      <c r="B236" s="61"/>
      <c r="C236" s="120"/>
      <c r="E236" s="1" t="str">
        <f t="shared" si="2"/>
        <v xml:space="preserve">  </v>
      </c>
      <c r="G236" s="43"/>
      <c r="I236" s="100"/>
    </row>
    <row r="237" spans="1:9" x14ac:dyDescent="0.2">
      <c r="A237" s="43">
        <v>208</v>
      </c>
      <c r="B237" s="61"/>
      <c r="C237" s="120"/>
      <c r="E237" s="1" t="str">
        <f t="shared" si="2"/>
        <v xml:space="preserve">  </v>
      </c>
      <c r="G237" s="43"/>
      <c r="I237" s="100"/>
    </row>
    <row r="238" spans="1:9" x14ac:dyDescent="0.2">
      <c r="A238" s="43">
        <v>209</v>
      </c>
      <c r="B238" s="61"/>
      <c r="C238" s="120"/>
      <c r="E238" s="1" t="str">
        <f t="shared" si="2"/>
        <v xml:space="preserve">  </v>
      </c>
      <c r="G238" s="43"/>
      <c r="I238" s="100"/>
    </row>
    <row r="239" spans="1:9" x14ac:dyDescent="0.2">
      <c r="A239" s="43">
        <v>210</v>
      </c>
      <c r="B239" s="61"/>
      <c r="C239" s="120"/>
      <c r="E239" s="1" t="str">
        <f t="shared" si="2"/>
        <v xml:space="preserve">  </v>
      </c>
      <c r="G239" s="43"/>
      <c r="I239" s="100"/>
    </row>
    <row r="240" spans="1:9" x14ac:dyDescent="0.2">
      <c r="A240" s="43">
        <v>211</v>
      </c>
      <c r="B240" s="61"/>
      <c r="C240" s="120"/>
      <c r="E240" s="1" t="str">
        <f t="shared" si="2"/>
        <v xml:space="preserve">  </v>
      </c>
      <c r="G240" s="43"/>
      <c r="I240" s="100"/>
    </row>
    <row r="241" spans="1:9" x14ac:dyDescent="0.2">
      <c r="A241" s="43">
        <v>212</v>
      </c>
      <c r="B241" s="61"/>
      <c r="C241" s="120"/>
      <c r="E241" s="1" t="str">
        <f t="shared" si="2"/>
        <v xml:space="preserve">  </v>
      </c>
      <c r="G241" s="43"/>
      <c r="I241" s="100"/>
    </row>
    <row r="242" spans="1:9" x14ac:dyDescent="0.2">
      <c r="A242" s="43">
        <v>213</v>
      </c>
      <c r="B242" s="61"/>
      <c r="C242" s="120"/>
      <c r="E242" s="1" t="str">
        <f t="shared" si="2"/>
        <v xml:space="preserve">  </v>
      </c>
      <c r="G242" s="43"/>
      <c r="I242" s="100"/>
    </row>
    <row r="243" spans="1:9" x14ac:dyDescent="0.2">
      <c r="A243" s="43">
        <v>214</v>
      </c>
      <c r="B243" s="61"/>
      <c r="C243" s="120"/>
      <c r="E243" s="1" t="str">
        <f t="shared" si="2"/>
        <v xml:space="preserve">  </v>
      </c>
      <c r="G243" s="43"/>
      <c r="I243" s="100"/>
    </row>
    <row r="244" spans="1:9" x14ac:dyDescent="0.2">
      <c r="A244" s="43">
        <v>215</v>
      </c>
      <c r="B244" s="61"/>
      <c r="C244" s="120"/>
      <c r="E244" s="1" t="str">
        <f t="shared" si="2"/>
        <v xml:space="preserve">  </v>
      </c>
      <c r="G244" s="43"/>
      <c r="I244" s="100"/>
    </row>
    <row r="245" spans="1:9" x14ac:dyDescent="0.2">
      <c r="A245" s="43">
        <v>216</v>
      </c>
      <c r="B245" s="61"/>
      <c r="C245" s="120"/>
      <c r="E245" s="1" t="str">
        <f t="shared" si="2"/>
        <v xml:space="preserve">  </v>
      </c>
      <c r="G245" s="43"/>
      <c r="I245" s="100"/>
    </row>
    <row r="246" spans="1:9" x14ac:dyDescent="0.2">
      <c r="A246" s="43">
        <v>217</v>
      </c>
      <c r="B246" s="61"/>
      <c r="C246" s="120"/>
      <c r="E246" s="1" t="str">
        <f t="shared" si="2"/>
        <v xml:space="preserve">  </v>
      </c>
      <c r="G246" s="43"/>
      <c r="I246" s="100"/>
    </row>
    <row r="247" spans="1:9" x14ac:dyDescent="0.2">
      <c r="A247" s="43">
        <v>218</v>
      </c>
      <c r="B247" s="61"/>
      <c r="C247" s="120"/>
      <c r="E247" s="1" t="str">
        <f t="shared" si="2"/>
        <v xml:space="preserve">  </v>
      </c>
      <c r="G247" s="43"/>
      <c r="I247" s="100"/>
    </row>
    <row r="248" spans="1:9" x14ac:dyDescent="0.2">
      <c r="A248" s="43">
        <v>219</v>
      </c>
      <c r="B248" s="61"/>
      <c r="C248" s="120"/>
      <c r="E248" s="1" t="str">
        <f t="shared" si="2"/>
        <v xml:space="preserve">  </v>
      </c>
      <c r="G248" s="43"/>
      <c r="I248" s="100"/>
    </row>
    <row r="249" spans="1:9" x14ac:dyDescent="0.2">
      <c r="A249" s="43">
        <v>220</v>
      </c>
      <c r="B249" s="61"/>
      <c r="C249" s="120"/>
      <c r="E249" s="1" t="str">
        <f t="shared" si="2"/>
        <v xml:space="preserve">  </v>
      </c>
      <c r="G249" s="43"/>
      <c r="I249" s="100"/>
    </row>
    <row r="250" spans="1:9" x14ac:dyDescent="0.2">
      <c r="A250" s="43">
        <v>221</v>
      </c>
      <c r="B250" s="61"/>
      <c r="C250" s="120"/>
      <c r="E250" s="1" t="str">
        <f t="shared" si="2"/>
        <v xml:space="preserve">  </v>
      </c>
      <c r="G250" s="43"/>
      <c r="I250" s="100"/>
    </row>
    <row r="251" spans="1:9" x14ac:dyDescent="0.2">
      <c r="A251" s="43">
        <v>222</v>
      </c>
      <c r="B251" s="61"/>
      <c r="C251" s="120"/>
      <c r="E251" s="1" t="str">
        <f t="shared" si="2"/>
        <v xml:space="preserve">  </v>
      </c>
      <c r="G251" s="43"/>
      <c r="I251" s="100"/>
    </row>
    <row r="252" spans="1:9" x14ac:dyDescent="0.2">
      <c r="A252" s="43">
        <v>223</v>
      </c>
      <c r="B252" s="61"/>
      <c r="C252" s="120"/>
      <c r="E252" s="1" t="str">
        <f t="shared" si="2"/>
        <v xml:space="preserve">  </v>
      </c>
      <c r="G252" s="43"/>
      <c r="I252" s="100"/>
    </row>
    <row r="253" spans="1:9" x14ac:dyDescent="0.2">
      <c r="A253" s="43">
        <v>224</v>
      </c>
      <c r="B253" s="61"/>
      <c r="C253" s="120"/>
      <c r="E253" s="1" t="str">
        <f t="shared" si="2"/>
        <v xml:space="preserve">  </v>
      </c>
      <c r="G253" s="43"/>
      <c r="I253" s="100"/>
    </row>
    <row r="254" spans="1:9" x14ac:dyDescent="0.2">
      <c r="A254" s="43">
        <v>225</v>
      </c>
      <c r="B254" s="61"/>
      <c r="C254" s="120"/>
      <c r="E254" s="1" t="str">
        <f t="shared" si="2"/>
        <v xml:space="preserve">  </v>
      </c>
      <c r="G254" s="43"/>
      <c r="I254" s="100"/>
    </row>
    <row r="255" spans="1:9" x14ac:dyDescent="0.2">
      <c r="A255" s="43">
        <v>226</v>
      </c>
      <c r="B255" s="61"/>
      <c r="C255" s="120"/>
      <c r="E255" s="1" t="str">
        <f t="shared" si="2"/>
        <v xml:space="preserve">  </v>
      </c>
      <c r="G255" s="43"/>
      <c r="I255" s="100"/>
    </row>
    <row r="256" spans="1:9" x14ac:dyDescent="0.2">
      <c r="A256" s="43">
        <v>227</v>
      </c>
      <c r="B256" s="61"/>
      <c r="C256" s="120"/>
      <c r="E256" s="1" t="str">
        <f t="shared" si="2"/>
        <v xml:space="preserve">  </v>
      </c>
      <c r="G256" s="43"/>
      <c r="I256" s="100"/>
    </row>
    <row r="257" spans="1:17" x14ac:dyDescent="0.2">
      <c r="A257" s="43">
        <v>228</v>
      </c>
      <c r="B257" s="61"/>
      <c r="C257" s="120"/>
      <c r="E257" s="1" t="str">
        <f t="shared" si="2"/>
        <v xml:space="preserve">  </v>
      </c>
      <c r="G257" s="43"/>
      <c r="I257" s="100"/>
    </row>
    <row r="258" spans="1:17" x14ac:dyDescent="0.2">
      <c r="A258" s="43">
        <v>229</v>
      </c>
      <c r="B258" s="61"/>
      <c r="C258" s="120"/>
      <c r="E258" s="1" t="str">
        <f t="shared" si="2"/>
        <v xml:space="preserve">  </v>
      </c>
      <c r="G258" s="43"/>
      <c r="I258" s="100"/>
    </row>
    <row r="259" spans="1:17" x14ac:dyDescent="0.2">
      <c r="A259" s="43">
        <v>230</v>
      </c>
      <c r="B259" s="61"/>
      <c r="C259" s="120"/>
      <c r="E259" s="1" t="str">
        <f t="shared" ref="E259:E322" si="3">UPPER(LEFT(C259,3)&amp;"  "&amp;RIGHT(B259,2))</f>
        <v xml:space="preserve">  </v>
      </c>
      <c r="G259" s="43"/>
      <c r="I259" s="100"/>
    </row>
    <row r="260" spans="1:17" x14ac:dyDescent="0.2">
      <c r="A260" s="43">
        <v>231</v>
      </c>
      <c r="B260" s="61"/>
      <c r="C260" s="120"/>
      <c r="E260" s="1" t="str">
        <f t="shared" si="3"/>
        <v xml:space="preserve">  </v>
      </c>
      <c r="G260" s="43"/>
      <c r="I260" s="100"/>
    </row>
    <row r="261" spans="1:17" x14ac:dyDescent="0.2">
      <c r="A261" s="43">
        <v>232</v>
      </c>
      <c r="B261" s="61"/>
      <c r="C261" s="120"/>
      <c r="E261" s="1" t="str">
        <f t="shared" si="3"/>
        <v xml:space="preserve">  </v>
      </c>
      <c r="G261" s="43"/>
      <c r="H261" s="61"/>
      <c r="I261" s="61"/>
      <c r="J261" s="61"/>
      <c r="K261" s="61"/>
      <c r="L261" s="61"/>
      <c r="M261" s="61"/>
      <c r="N261" s="61"/>
      <c r="O261" s="61"/>
      <c r="P261" s="61"/>
      <c r="Q261" s="61"/>
    </row>
    <row r="262" spans="1:17" x14ac:dyDescent="0.2">
      <c r="A262" s="43">
        <v>233</v>
      </c>
      <c r="B262" s="61"/>
      <c r="C262" s="120"/>
      <c r="E262" s="1" t="str">
        <f t="shared" si="3"/>
        <v xml:space="preserve">  </v>
      </c>
      <c r="G262" s="43"/>
      <c r="I262" s="100"/>
    </row>
    <row r="263" spans="1:17" x14ac:dyDescent="0.2">
      <c r="A263" s="43">
        <v>234</v>
      </c>
      <c r="B263" s="61"/>
      <c r="C263" s="120"/>
      <c r="E263" s="1" t="str">
        <f t="shared" si="3"/>
        <v xml:space="preserve">  </v>
      </c>
      <c r="G263" s="43"/>
      <c r="I263" s="100"/>
    </row>
    <row r="264" spans="1:17" x14ac:dyDescent="0.2">
      <c r="A264" s="43">
        <v>235</v>
      </c>
      <c r="B264" s="61"/>
      <c r="C264" s="120"/>
      <c r="E264" s="1" t="str">
        <f t="shared" si="3"/>
        <v xml:space="preserve">  </v>
      </c>
      <c r="G264" s="43"/>
      <c r="I264" s="100"/>
    </row>
    <row r="265" spans="1:17" x14ac:dyDescent="0.2">
      <c r="A265" s="43">
        <v>236</v>
      </c>
      <c r="B265" s="61"/>
      <c r="C265" s="120"/>
      <c r="E265" s="1" t="str">
        <f t="shared" si="3"/>
        <v xml:space="preserve">  </v>
      </c>
      <c r="G265" s="43"/>
      <c r="I265" s="100"/>
    </row>
    <row r="266" spans="1:17" x14ac:dyDescent="0.2">
      <c r="A266" s="43">
        <v>237</v>
      </c>
      <c r="B266" s="61"/>
      <c r="C266" s="120"/>
      <c r="E266" s="1" t="str">
        <f t="shared" si="3"/>
        <v xml:space="preserve">  </v>
      </c>
      <c r="G266" s="43"/>
      <c r="I266" s="100"/>
    </row>
    <row r="267" spans="1:17" x14ac:dyDescent="0.2">
      <c r="A267" s="43">
        <v>238</v>
      </c>
      <c r="B267" s="61"/>
      <c r="C267" s="120"/>
      <c r="E267" s="1" t="str">
        <f t="shared" si="3"/>
        <v xml:space="preserve">  </v>
      </c>
      <c r="G267" s="43"/>
      <c r="I267" s="100"/>
    </row>
    <row r="268" spans="1:17" x14ac:dyDescent="0.2">
      <c r="A268" s="43">
        <v>239</v>
      </c>
      <c r="B268" s="61"/>
      <c r="C268" s="120"/>
      <c r="E268" s="1" t="str">
        <f t="shared" si="3"/>
        <v xml:space="preserve">  </v>
      </c>
      <c r="G268" s="43"/>
      <c r="I268" s="100"/>
    </row>
    <row r="269" spans="1:17" x14ac:dyDescent="0.2">
      <c r="A269" s="43">
        <v>240</v>
      </c>
      <c r="B269" s="61"/>
      <c r="C269" s="120"/>
      <c r="E269" s="1" t="str">
        <f t="shared" si="3"/>
        <v xml:space="preserve">  </v>
      </c>
      <c r="G269" s="43"/>
      <c r="I269" s="100"/>
    </row>
    <row r="270" spans="1:17" x14ac:dyDescent="0.2">
      <c r="A270" s="43">
        <v>241</v>
      </c>
      <c r="B270" s="61"/>
      <c r="C270" s="120"/>
      <c r="E270" s="1" t="str">
        <f t="shared" si="3"/>
        <v xml:space="preserve">  </v>
      </c>
      <c r="G270" s="43"/>
      <c r="I270" s="100"/>
    </row>
    <row r="271" spans="1:17" x14ac:dyDescent="0.2">
      <c r="A271" s="43">
        <v>242</v>
      </c>
      <c r="B271" s="61"/>
      <c r="C271" s="120"/>
      <c r="E271" s="1" t="str">
        <f t="shared" si="3"/>
        <v xml:space="preserve">  </v>
      </c>
      <c r="G271" s="43"/>
      <c r="I271" s="100"/>
    </row>
    <row r="272" spans="1:17" x14ac:dyDescent="0.2">
      <c r="A272" s="43">
        <v>243</v>
      </c>
      <c r="B272" s="61"/>
      <c r="C272" s="120"/>
      <c r="E272" s="1" t="str">
        <f t="shared" si="3"/>
        <v xml:space="preserve">  </v>
      </c>
      <c r="G272" s="43"/>
      <c r="I272" s="100"/>
    </row>
    <row r="273" spans="1:9" x14ac:dyDescent="0.2">
      <c r="A273" s="43">
        <v>244</v>
      </c>
      <c r="B273" s="61"/>
      <c r="C273" s="120"/>
      <c r="E273" s="1" t="str">
        <f t="shared" si="3"/>
        <v xml:space="preserve">  </v>
      </c>
      <c r="G273" s="43"/>
      <c r="I273" s="100"/>
    </row>
    <row r="274" spans="1:9" x14ac:dyDescent="0.2">
      <c r="A274" s="43">
        <v>245</v>
      </c>
      <c r="B274" s="61"/>
      <c r="C274" s="120"/>
      <c r="E274" s="1" t="str">
        <f t="shared" si="3"/>
        <v xml:space="preserve">  </v>
      </c>
      <c r="G274" s="43"/>
      <c r="I274" s="100"/>
    </row>
    <row r="275" spans="1:9" x14ac:dyDescent="0.2">
      <c r="A275" s="43">
        <v>246</v>
      </c>
      <c r="B275" s="61"/>
      <c r="C275" s="120"/>
      <c r="E275" s="1" t="str">
        <f t="shared" si="3"/>
        <v xml:space="preserve">  </v>
      </c>
      <c r="G275" s="43"/>
      <c r="I275" s="100"/>
    </row>
    <row r="276" spans="1:9" x14ac:dyDescent="0.2">
      <c r="A276" s="43">
        <v>247</v>
      </c>
      <c r="B276" s="61"/>
      <c r="C276" s="120"/>
      <c r="E276" s="1" t="str">
        <f t="shared" si="3"/>
        <v xml:space="preserve">  </v>
      </c>
      <c r="G276" s="43"/>
      <c r="I276" s="100"/>
    </row>
    <row r="277" spans="1:9" x14ac:dyDescent="0.2">
      <c r="A277" s="43">
        <v>248</v>
      </c>
      <c r="B277" s="61"/>
      <c r="C277" s="120"/>
      <c r="E277" s="1" t="str">
        <f t="shared" si="3"/>
        <v xml:space="preserve">  </v>
      </c>
      <c r="G277" s="43"/>
      <c r="I277" s="100"/>
    </row>
    <row r="278" spans="1:9" x14ac:dyDescent="0.2">
      <c r="A278" s="43">
        <v>249</v>
      </c>
      <c r="B278" s="61"/>
      <c r="C278" s="120"/>
      <c r="E278" s="1" t="str">
        <f t="shared" si="3"/>
        <v xml:space="preserve">  </v>
      </c>
      <c r="G278" s="43"/>
      <c r="I278" s="100"/>
    </row>
    <row r="279" spans="1:9" x14ac:dyDescent="0.2">
      <c r="A279" s="43">
        <v>250</v>
      </c>
      <c r="B279" s="61"/>
      <c r="C279" s="120"/>
      <c r="E279" s="1" t="str">
        <f t="shared" si="3"/>
        <v xml:space="preserve">  </v>
      </c>
      <c r="G279" s="43"/>
      <c r="I279" s="100"/>
    </row>
    <row r="280" spans="1:9" x14ac:dyDescent="0.2">
      <c r="A280" s="43">
        <v>251</v>
      </c>
      <c r="B280" s="61"/>
      <c r="C280" s="120"/>
      <c r="E280" s="1" t="str">
        <f t="shared" si="3"/>
        <v xml:space="preserve">  </v>
      </c>
      <c r="G280" s="43"/>
      <c r="I280" s="100"/>
    </row>
    <row r="281" spans="1:9" x14ac:dyDescent="0.2">
      <c r="A281" s="43">
        <v>252</v>
      </c>
      <c r="B281" s="61"/>
      <c r="C281" s="120"/>
      <c r="E281" s="1" t="str">
        <f t="shared" si="3"/>
        <v xml:space="preserve">  </v>
      </c>
      <c r="G281" s="43"/>
      <c r="I281" s="100"/>
    </row>
    <row r="282" spans="1:9" x14ac:dyDescent="0.2">
      <c r="A282" s="43">
        <v>253</v>
      </c>
      <c r="B282" s="61"/>
      <c r="C282" s="120"/>
      <c r="E282" s="1" t="str">
        <f t="shared" si="3"/>
        <v xml:space="preserve">  </v>
      </c>
      <c r="G282" s="43"/>
      <c r="I282" s="100"/>
    </row>
    <row r="283" spans="1:9" x14ac:dyDescent="0.2">
      <c r="A283" s="43">
        <v>254</v>
      </c>
      <c r="B283" s="61"/>
      <c r="C283" s="120"/>
      <c r="E283" s="1" t="str">
        <f t="shared" si="3"/>
        <v xml:space="preserve">  </v>
      </c>
      <c r="G283" s="43"/>
      <c r="I283" s="100"/>
    </row>
    <row r="284" spans="1:9" x14ac:dyDescent="0.2">
      <c r="A284" s="43">
        <v>255</v>
      </c>
      <c r="B284" s="61"/>
      <c r="C284" s="120"/>
      <c r="E284" s="1" t="str">
        <f t="shared" si="3"/>
        <v xml:space="preserve">  </v>
      </c>
      <c r="G284" s="43"/>
      <c r="I284" s="100"/>
    </row>
    <row r="285" spans="1:9" x14ac:dyDescent="0.2">
      <c r="A285" s="43">
        <v>256</v>
      </c>
      <c r="B285" s="61"/>
      <c r="C285" s="120"/>
      <c r="E285" s="1" t="str">
        <f t="shared" si="3"/>
        <v xml:space="preserve">  </v>
      </c>
      <c r="G285" s="43"/>
      <c r="I285" s="100"/>
    </row>
    <row r="286" spans="1:9" x14ac:dyDescent="0.2">
      <c r="A286" s="43">
        <v>257</v>
      </c>
      <c r="B286" s="61"/>
      <c r="C286" s="120"/>
      <c r="E286" s="1" t="str">
        <f t="shared" si="3"/>
        <v xml:space="preserve">  </v>
      </c>
      <c r="G286" s="43"/>
      <c r="I286" s="100"/>
    </row>
    <row r="287" spans="1:9" x14ac:dyDescent="0.2">
      <c r="A287" s="43">
        <v>258</v>
      </c>
      <c r="B287" s="61"/>
      <c r="C287" s="120"/>
      <c r="E287" s="1" t="str">
        <f t="shared" si="3"/>
        <v xml:space="preserve">  </v>
      </c>
      <c r="G287" s="43"/>
      <c r="I287" s="100"/>
    </row>
    <row r="288" spans="1:9" x14ac:dyDescent="0.2">
      <c r="A288" s="43">
        <v>259</v>
      </c>
      <c r="B288" s="61"/>
      <c r="C288" s="120"/>
      <c r="E288" s="1" t="str">
        <f t="shared" si="3"/>
        <v xml:space="preserve">  </v>
      </c>
      <c r="G288" s="43"/>
      <c r="I288" s="100"/>
    </row>
    <row r="289" spans="1:12" x14ac:dyDescent="0.2">
      <c r="A289" s="43">
        <v>260</v>
      </c>
      <c r="B289" s="61"/>
      <c r="C289" s="120"/>
      <c r="E289" s="1" t="str">
        <f t="shared" si="3"/>
        <v xml:space="preserve">  </v>
      </c>
      <c r="G289" s="43"/>
      <c r="I289" s="100"/>
    </row>
    <row r="290" spans="1:12" x14ac:dyDescent="0.2">
      <c r="A290" s="43">
        <v>261</v>
      </c>
      <c r="B290" s="61"/>
      <c r="C290" s="120"/>
      <c r="E290" s="1" t="str">
        <f t="shared" si="3"/>
        <v xml:space="preserve">  </v>
      </c>
      <c r="G290" s="43"/>
      <c r="I290" s="100"/>
      <c r="K290" s="138"/>
    </row>
    <row r="291" spans="1:12" x14ac:dyDescent="0.2">
      <c r="A291" s="43">
        <v>262</v>
      </c>
      <c r="C291" s="120"/>
      <c r="E291" s="1" t="str">
        <f t="shared" si="3"/>
        <v xml:space="preserve">  </v>
      </c>
      <c r="G291" s="43"/>
      <c r="I291" s="100"/>
      <c r="J291" s="139"/>
      <c r="K291" s="138"/>
    </row>
    <row r="292" spans="1:12" x14ac:dyDescent="0.2">
      <c r="A292" s="43">
        <v>263</v>
      </c>
      <c r="C292" s="120"/>
      <c r="E292" s="1" t="str">
        <f t="shared" si="3"/>
        <v xml:space="preserve">  </v>
      </c>
      <c r="G292" s="43"/>
      <c r="I292" s="100"/>
      <c r="J292" s="140"/>
      <c r="K292" s="138"/>
      <c r="L292" s="139"/>
    </row>
    <row r="293" spans="1:12" x14ac:dyDescent="0.2">
      <c r="A293" s="43">
        <v>264</v>
      </c>
      <c r="C293" s="120"/>
      <c r="E293" s="1" t="str">
        <f t="shared" si="3"/>
        <v xml:space="preserve">  </v>
      </c>
      <c r="G293" s="43"/>
      <c r="I293" s="100"/>
      <c r="J293" s="140"/>
      <c r="K293" s="138"/>
      <c r="L293" s="139"/>
    </row>
    <row r="294" spans="1:12" x14ac:dyDescent="0.2">
      <c r="A294" s="43">
        <v>265</v>
      </c>
      <c r="C294" s="120"/>
      <c r="E294" s="1" t="str">
        <f t="shared" si="3"/>
        <v xml:space="preserve">  </v>
      </c>
      <c r="G294" s="43"/>
      <c r="I294" s="100"/>
      <c r="J294" s="140"/>
      <c r="K294" s="138"/>
      <c r="L294" s="139"/>
    </row>
    <row r="295" spans="1:12" x14ac:dyDescent="0.2">
      <c r="A295" s="43">
        <v>266</v>
      </c>
      <c r="C295" s="120"/>
      <c r="E295" s="1" t="str">
        <f t="shared" si="3"/>
        <v xml:space="preserve">  </v>
      </c>
      <c r="G295" s="43"/>
      <c r="I295" s="100"/>
      <c r="J295" s="140"/>
      <c r="K295" s="138"/>
      <c r="L295" s="139"/>
    </row>
    <row r="296" spans="1:12" x14ac:dyDescent="0.2">
      <c r="A296" s="43">
        <v>267</v>
      </c>
      <c r="C296" s="120"/>
      <c r="E296" s="1" t="str">
        <f t="shared" si="3"/>
        <v xml:space="preserve">  </v>
      </c>
      <c r="G296" s="43"/>
      <c r="I296" s="100"/>
      <c r="J296" s="140"/>
      <c r="K296" s="138"/>
      <c r="L296" s="139"/>
    </row>
    <row r="297" spans="1:12" x14ac:dyDescent="0.2">
      <c r="A297" s="43">
        <v>268</v>
      </c>
      <c r="C297" s="120"/>
      <c r="E297" s="1" t="str">
        <f t="shared" si="3"/>
        <v xml:space="preserve">  </v>
      </c>
      <c r="G297" s="43"/>
      <c r="I297" s="100"/>
      <c r="J297" s="140"/>
      <c r="K297" s="138"/>
      <c r="L297" s="139"/>
    </row>
    <row r="298" spans="1:12" x14ac:dyDescent="0.2">
      <c r="A298" s="43">
        <v>269</v>
      </c>
      <c r="C298" s="120"/>
      <c r="E298" s="1" t="str">
        <f t="shared" si="3"/>
        <v xml:space="preserve">  </v>
      </c>
      <c r="G298" s="43"/>
      <c r="I298" s="100"/>
      <c r="J298" s="140"/>
      <c r="K298" s="138"/>
      <c r="L298" s="139"/>
    </row>
    <row r="299" spans="1:12" x14ac:dyDescent="0.2">
      <c r="A299" s="43">
        <v>270</v>
      </c>
      <c r="C299" s="120"/>
      <c r="E299" s="1" t="str">
        <f t="shared" si="3"/>
        <v xml:space="preserve">  </v>
      </c>
      <c r="G299" s="43"/>
      <c r="I299" s="100"/>
      <c r="J299" s="140"/>
      <c r="K299" s="138"/>
      <c r="L299" s="139"/>
    </row>
    <row r="300" spans="1:12" x14ac:dyDescent="0.2">
      <c r="A300" s="43">
        <v>271</v>
      </c>
      <c r="C300" s="120"/>
      <c r="E300" s="1" t="str">
        <f t="shared" si="3"/>
        <v xml:space="preserve">  </v>
      </c>
      <c r="G300" s="43"/>
      <c r="I300" s="100"/>
      <c r="J300" s="140"/>
      <c r="K300" s="138"/>
      <c r="L300" s="139"/>
    </row>
    <row r="301" spans="1:12" x14ac:dyDescent="0.2">
      <c r="A301" s="43">
        <v>272</v>
      </c>
      <c r="C301" s="120"/>
      <c r="E301" s="1" t="str">
        <f t="shared" si="3"/>
        <v xml:space="preserve">  </v>
      </c>
      <c r="G301" s="43"/>
      <c r="I301" s="100"/>
      <c r="J301" s="140"/>
      <c r="K301" s="138"/>
      <c r="L301" s="139"/>
    </row>
    <row r="302" spans="1:12" x14ac:dyDescent="0.2">
      <c r="A302" s="43">
        <v>273</v>
      </c>
      <c r="C302" s="120"/>
      <c r="E302" s="1" t="str">
        <f t="shared" si="3"/>
        <v xml:space="preserve">  </v>
      </c>
      <c r="G302" s="43"/>
      <c r="I302" s="100"/>
      <c r="J302" s="140"/>
      <c r="K302" s="138"/>
      <c r="L302" s="139"/>
    </row>
    <row r="303" spans="1:12" x14ac:dyDescent="0.2">
      <c r="A303" s="43">
        <v>274</v>
      </c>
      <c r="C303" s="120"/>
      <c r="E303" s="1" t="str">
        <f t="shared" si="3"/>
        <v xml:space="preserve">  </v>
      </c>
      <c r="G303" s="43"/>
      <c r="I303" s="100"/>
      <c r="J303" s="140"/>
      <c r="K303" s="138"/>
      <c r="L303" s="139"/>
    </row>
    <row r="304" spans="1:12" x14ac:dyDescent="0.2">
      <c r="A304" s="43">
        <v>275</v>
      </c>
      <c r="C304" s="120"/>
      <c r="E304" s="1" t="str">
        <f t="shared" si="3"/>
        <v xml:space="preserve">  </v>
      </c>
      <c r="G304" s="43"/>
      <c r="I304" s="100"/>
      <c r="J304" s="140"/>
      <c r="K304" s="138"/>
      <c r="L304" s="139"/>
    </row>
    <row r="305" spans="1:12" x14ac:dyDescent="0.2">
      <c r="A305" s="43">
        <v>276</v>
      </c>
      <c r="C305" s="120"/>
      <c r="E305" s="1" t="str">
        <f t="shared" si="3"/>
        <v xml:space="preserve">  </v>
      </c>
      <c r="G305" s="43"/>
      <c r="I305" s="100"/>
      <c r="J305" s="140"/>
      <c r="K305" s="138"/>
      <c r="L305" s="139"/>
    </row>
    <row r="306" spans="1:12" x14ac:dyDescent="0.2">
      <c r="A306" s="43">
        <v>277</v>
      </c>
      <c r="C306" s="120"/>
      <c r="E306" s="1" t="str">
        <f t="shared" si="3"/>
        <v xml:space="preserve">  </v>
      </c>
      <c r="G306" s="43"/>
      <c r="I306" s="100"/>
      <c r="J306" s="140"/>
      <c r="K306" s="138"/>
      <c r="L306" s="139"/>
    </row>
    <row r="307" spans="1:12" x14ac:dyDescent="0.2">
      <c r="A307" s="43">
        <v>278</v>
      </c>
      <c r="C307" s="120"/>
      <c r="E307" s="1" t="str">
        <f t="shared" si="3"/>
        <v xml:space="preserve">  </v>
      </c>
      <c r="G307" s="43"/>
      <c r="I307" s="100"/>
      <c r="J307" s="140"/>
      <c r="K307" s="138"/>
      <c r="L307" s="139"/>
    </row>
    <row r="308" spans="1:12" x14ac:dyDescent="0.2">
      <c r="A308" s="43">
        <v>279</v>
      </c>
      <c r="C308" s="120"/>
      <c r="E308" s="1" t="str">
        <f t="shared" si="3"/>
        <v xml:space="preserve">  </v>
      </c>
      <c r="G308" s="43"/>
      <c r="I308" s="100"/>
      <c r="J308" s="140"/>
      <c r="K308" s="138"/>
      <c r="L308" s="139"/>
    </row>
    <row r="309" spans="1:12" x14ac:dyDescent="0.2">
      <c r="A309" s="43">
        <v>280</v>
      </c>
      <c r="C309" s="120"/>
      <c r="E309" s="1" t="str">
        <f t="shared" si="3"/>
        <v xml:space="preserve">  </v>
      </c>
      <c r="G309" s="43"/>
      <c r="I309" s="100"/>
      <c r="J309" s="140"/>
      <c r="K309" s="138"/>
      <c r="L309" s="139"/>
    </row>
    <row r="310" spans="1:12" x14ac:dyDescent="0.2">
      <c r="A310" s="43">
        <v>281</v>
      </c>
      <c r="C310" s="120"/>
      <c r="E310" s="1" t="str">
        <f t="shared" si="3"/>
        <v xml:space="preserve">  </v>
      </c>
      <c r="G310" s="43"/>
      <c r="I310" s="100"/>
      <c r="J310" s="140"/>
      <c r="K310" s="138"/>
      <c r="L310" s="139"/>
    </row>
    <row r="311" spans="1:12" x14ac:dyDescent="0.2">
      <c r="A311" s="43">
        <v>282</v>
      </c>
      <c r="C311" s="120"/>
      <c r="E311" s="1" t="str">
        <f t="shared" si="3"/>
        <v xml:space="preserve">  </v>
      </c>
      <c r="G311" s="43"/>
      <c r="I311" s="100"/>
      <c r="J311" s="140"/>
      <c r="K311" s="138"/>
      <c r="L311" s="139"/>
    </row>
    <row r="312" spans="1:12" x14ac:dyDescent="0.2">
      <c r="A312" s="43">
        <v>283</v>
      </c>
      <c r="C312" s="120"/>
      <c r="E312" s="1" t="str">
        <f t="shared" si="3"/>
        <v xml:space="preserve">  </v>
      </c>
      <c r="G312" s="43"/>
      <c r="I312" s="100"/>
      <c r="J312" s="140"/>
      <c r="K312" s="138"/>
      <c r="L312" s="139"/>
    </row>
    <row r="313" spans="1:12" x14ac:dyDescent="0.2">
      <c r="A313" s="43">
        <v>284</v>
      </c>
      <c r="C313" s="120"/>
      <c r="E313" s="1" t="str">
        <f t="shared" si="3"/>
        <v xml:space="preserve">  </v>
      </c>
      <c r="G313" s="43"/>
      <c r="I313" s="100"/>
      <c r="J313" s="140"/>
      <c r="K313" s="138"/>
      <c r="L313" s="139"/>
    </row>
    <row r="314" spans="1:12" x14ac:dyDescent="0.2">
      <c r="A314" s="43">
        <v>285</v>
      </c>
      <c r="C314" s="120"/>
      <c r="E314" s="1" t="str">
        <f t="shared" si="3"/>
        <v xml:space="preserve">  </v>
      </c>
      <c r="G314" s="43"/>
      <c r="I314" s="100"/>
      <c r="J314" s="140"/>
      <c r="K314" s="138"/>
      <c r="L314" s="139"/>
    </row>
    <row r="315" spans="1:12" x14ac:dyDescent="0.2">
      <c r="A315" s="43">
        <v>286</v>
      </c>
      <c r="C315" s="120"/>
      <c r="E315" s="1" t="str">
        <f t="shared" si="3"/>
        <v xml:space="preserve">  </v>
      </c>
      <c r="G315" s="43"/>
      <c r="I315" s="100"/>
      <c r="J315" s="140"/>
      <c r="K315" s="138"/>
      <c r="L315" s="139"/>
    </row>
    <row r="316" spans="1:12" x14ac:dyDescent="0.2">
      <c r="A316" s="43">
        <v>287</v>
      </c>
      <c r="C316" s="120"/>
      <c r="E316" s="1" t="str">
        <f t="shared" si="3"/>
        <v xml:space="preserve">  </v>
      </c>
      <c r="G316" s="43"/>
      <c r="I316" s="100"/>
      <c r="J316" s="140"/>
      <c r="K316" s="138"/>
      <c r="L316" s="139"/>
    </row>
    <row r="317" spans="1:12" x14ac:dyDescent="0.2">
      <c r="A317" s="43">
        <v>288</v>
      </c>
      <c r="C317" s="120"/>
      <c r="E317" s="1" t="str">
        <f t="shared" si="3"/>
        <v xml:space="preserve">  </v>
      </c>
      <c r="G317" s="43"/>
      <c r="I317" s="100"/>
      <c r="J317" s="140"/>
      <c r="K317" s="138"/>
      <c r="L317" s="139"/>
    </row>
    <row r="318" spans="1:12" x14ac:dyDescent="0.2">
      <c r="A318" s="43">
        <v>289</v>
      </c>
      <c r="C318" s="120"/>
      <c r="E318" s="1" t="str">
        <f t="shared" si="3"/>
        <v xml:space="preserve">  </v>
      </c>
      <c r="G318" s="43"/>
      <c r="I318" s="100"/>
      <c r="J318" s="140"/>
      <c r="K318" s="138"/>
      <c r="L318" s="139"/>
    </row>
    <row r="319" spans="1:12" x14ac:dyDescent="0.2">
      <c r="A319" s="43">
        <v>290</v>
      </c>
      <c r="C319" s="120"/>
      <c r="E319" s="1" t="str">
        <f t="shared" si="3"/>
        <v xml:space="preserve">  </v>
      </c>
      <c r="G319" s="43"/>
      <c r="I319" s="100"/>
      <c r="J319" s="140"/>
      <c r="K319" s="138"/>
      <c r="L319" s="139"/>
    </row>
    <row r="320" spans="1:12" x14ac:dyDescent="0.2">
      <c r="A320" s="43">
        <v>291</v>
      </c>
      <c r="C320" s="120"/>
      <c r="E320" s="1" t="str">
        <f t="shared" si="3"/>
        <v xml:space="preserve">  </v>
      </c>
      <c r="G320" s="43"/>
      <c r="I320" s="100"/>
      <c r="J320" s="140"/>
      <c r="K320" s="138"/>
      <c r="L320" s="139"/>
    </row>
    <row r="321" spans="1:12" x14ac:dyDescent="0.2">
      <c r="A321" s="43">
        <v>292</v>
      </c>
      <c r="C321" s="120"/>
      <c r="E321" s="1" t="str">
        <f t="shared" si="3"/>
        <v xml:space="preserve">  </v>
      </c>
      <c r="G321" s="43"/>
      <c r="I321" s="100"/>
      <c r="J321" s="140"/>
      <c r="K321" s="138"/>
      <c r="L321" s="139"/>
    </row>
    <row r="322" spans="1:12" x14ac:dyDescent="0.2">
      <c r="A322" s="43">
        <v>293</v>
      </c>
      <c r="C322" s="120"/>
      <c r="E322" s="1" t="str">
        <f t="shared" si="3"/>
        <v xml:space="preserve">  </v>
      </c>
      <c r="G322" s="43"/>
      <c r="I322" s="100"/>
      <c r="J322" s="140"/>
      <c r="K322" s="138"/>
      <c r="L322" s="139"/>
    </row>
    <row r="323" spans="1:12" x14ac:dyDescent="0.2">
      <c r="A323" s="43">
        <v>294</v>
      </c>
      <c r="C323" s="120"/>
      <c r="E323" s="1" t="str">
        <f t="shared" ref="E323:E386" si="4">UPPER(LEFT(C323,3)&amp;"  "&amp;RIGHT(B323,2))</f>
        <v xml:space="preserve">  </v>
      </c>
      <c r="G323" s="43"/>
      <c r="I323" s="100"/>
      <c r="J323" s="140"/>
      <c r="K323" s="138"/>
      <c r="L323" s="139"/>
    </row>
    <row r="324" spans="1:12" x14ac:dyDescent="0.2">
      <c r="A324" s="43">
        <v>295</v>
      </c>
      <c r="C324" s="120"/>
      <c r="E324" s="1" t="str">
        <f t="shared" si="4"/>
        <v xml:space="preserve">  </v>
      </c>
      <c r="G324" s="43"/>
      <c r="I324" s="100"/>
      <c r="J324" s="140"/>
      <c r="K324" s="138"/>
      <c r="L324" s="139"/>
    </row>
    <row r="325" spans="1:12" x14ac:dyDescent="0.2">
      <c r="A325" s="43">
        <v>296</v>
      </c>
      <c r="C325" s="120"/>
      <c r="E325" s="1" t="str">
        <f t="shared" si="4"/>
        <v xml:space="preserve">  </v>
      </c>
      <c r="G325" s="43"/>
      <c r="I325" s="100"/>
      <c r="J325" s="140"/>
      <c r="K325" s="138"/>
      <c r="L325" s="139"/>
    </row>
    <row r="326" spans="1:12" x14ac:dyDescent="0.2">
      <c r="A326" s="43">
        <v>297</v>
      </c>
      <c r="C326" s="120"/>
      <c r="E326" s="1" t="str">
        <f t="shared" si="4"/>
        <v xml:space="preserve">  </v>
      </c>
      <c r="G326" s="43"/>
      <c r="I326" s="100"/>
      <c r="J326" s="140"/>
      <c r="K326" s="138"/>
      <c r="L326" s="139"/>
    </row>
    <row r="327" spans="1:12" x14ac:dyDescent="0.2">
      <c r="A327" s="43">
        <v>298</v>
      </c>
      <c r="C327" s="120"/>
      <c r="E327" s="1" t="str">
        <f t="shared" si="4"/>
        <v xml:space="preserve">  </v>
      </c>
      <c r="G327" s="43"/>
      <c r="I327" s="100"/>
      <c r="J327" s="140"/>
      <c r="K327" s="138"/>
      <c r="L327" s="139"/>
    </row>
    <row r="328" spans="1:12" x14ac:dyDescent="0.2">
      <c r="A328" s="43">
        <v>299</v>
      </c>
      <c r="C328" s="120"/>
      <c r="E328" s="1" t="str">
        <f t="shared" si="4"/>
        <v xml:space="preserve">  </v>
      </c>
      <c r="G328" s="43"/>
      <c r="I328" s="100"/>
      <c r="J328" s="140"/>
      <c r="K328" s="138"/>
      <c r="L328" s="139"/>
    </row>
    <row r="329" spans="1:12" x14ac:dyDescent="0.2">
      <c r="A329" s="43">
        <v>300</v>
      </c>
      <c r="C329" s="120"/>
      <c r="E329" s="1" t="str">
        <f t="shared" si="4"/>
        <v xml:space="preserve">  </v>
      </c>
      <c r="G329" s="43"/>
      <c r="I329" s="100"/>
      <c r="J329" s="140"/>
      <c r="K329" s="138"/>
      <c r="L329" s="139"/>
    </row>
    <row r="330" spans="1:12" x14ac:dyDescent="0.2">
      <c r="A330" s="43">
        <v>301</v>
      </c>
      <c r="C330" s="120"/>
      <c r="E330" s="1" t="str">
        <f t="shared" si="4"/>
        <v xml:space="preserve">  </v>
      </c>
      <c r="G330" s="43"/>
      <c r="I330" s="100"/>
      <c r="J330" s="140"/>
      <c r="K330" s="138"/>
      <c r="L330" s="139"/>
    </row>
    <row r="331" spans="1:12" x14ac:dyDescent="0.2">
      <c r="A331" s="43">
        <v>302</v>
      </c>
      <c r="C331" s="120"/>
      <c r="E331" s="1" t="str">
        <f t="shared" si="4"/>
        <v xml:space="preserve">  </v>
      </c>
      <c r="G331" s="43"/>
      <c r="I331" s="100"/>
      <c r="J331" s="140"/>
      <c r="K331" s="138"/>
      <c r="L331" s="139"/>
    </row>
    <row r="332" spans="1:12" x14ac:dyDescent="0.2">
      <c r="A332" s="43">
        <v>303</v>
      </c>
      <c r="C332" s="120"/>
      <c r="E332" s="1" t="str">
        <f t="shared" si="4"/>
        <v xml:space="preserve">  </v>
      </c>
      <c r="G332" s="43"/>
      <c r="I332" s="100"/>
      <c r="J332" s="140"/>
      <c r="K332" s="138"/>
      <c r="L332" s="139"/>
    </row>
    <row r="333" spans="1:12" x14ac:dyDescent="0.2">
      <c r="A333" s="43">
        <v>304</v>
      </c>
      <c r="C333" s="120"/>
      <c r="E333" s="1" t="str">
        <f t="shared" si="4"/>
        <v xml:space="preserve">  </v>
      </c>
      <c r="G333" s="43"/>
      <c r="I333" s="100"/>
      <c r="J333" s="140"/>
      <c r="K333" s="138"/>
      <c r="L333" s="139"/>
    </row>
    <row r="334" spans="1:12" x14ac:dyDescent="0.2">
      <c r="A334" s="43">
        <v>305</v>
      </c>
      <c r="C334" s="120"/>
      <c r="E334" s="1" t="str">
        <f t="shared" si="4"/>
        <v xml:space="preserve">  </v>
      </c>
      <c r="G334" s="43"/>
      <c r="I334" s="100"/>
      <c r="J334" s="140"/>
      <c r="K334" s="138"/>
      <c r="L334" s="139"/>
    </row>
    <row r="335" spans="1:12" x14ac:dyDescent="0.2">
      <c r="A335" s="43">
        <v>306</v>
      </c>
      <c r="C335" s="120"/>
      <c r="E335" s="1" t="str">
        <f t="shared" si="4"/>
        <v xml:space="preserve">  </v>
      </c>
      <c r="G335" s="43"/>
      <c r="I335" s="100"/>
      <c r="J335" s="140"/>
      <c r="K335" s="138"/>
      <c r="L335" s="139"/>
    </row>
    <row r="336" spans="1:12" x14ac:dyDescent="0.2">
      <c r="A336" s="43">
        <v>307</v>
      </c>
      <c r="C336" s="120"/>
      <c r="E336" s="1" t="str">
        <f t="shared" si="4"/>
        <v xml:space="preserve">  </v>
      </c>
      <c r="G336" s="43"/>
      <c r="I336" s="100"/>
      <c r="J336" s="140"/>
      <c r="K336" s="138"/>
      <c r="L336" s="139"/>
    </row>
    <row r="337" spans="1:12" x14ac:dyDescent="0.2">
      <c r="A337" s="43">
        <v>308</v>
      </c>
      <c r="C337" s="120"/>
      <c r="E337" s="1" t="str">
        <f t="shared" si="4"/>
        <v xml:space="preserve">  </v>
      </c>
      <c r="G337" s="43"/>
      <c r="I337" s="100"/>
      <c r="J337" s="140"/>
      <c r="K337" s="138"/>
      <c r="L337" s="139"/>
    </row>
    <row r="338" spans="1:12" x14ac:dyDescent="0.2">
      <c r="A338" s="43">
        <v>309</v>
      </c>
      <c r="C338" s="120"/>
      <c r="E338" s="1" t="str">
        <f t="shared" si="4"/>
        <v xml:space="preserve">  </v>
      </c>
      <c r="G338" s="43"/>
      <c r="I338" s="100"/>
      <c r="J338" s="140"/>
      <c r="K338" s="138"/>
      <c r="L338" s="139"/>
    </row>
    <row r="339" spans="1:12" x14ac:dyDescent="0.2">
      <c r="A339" s="43">
        <v>310</v>
      </c>
      <c r="C339" s="120"/>
      <c r="E339" s="1" t="str">
        <f t="shared" si="4"/>
        <v xml:space="preserve">  </v>
      </c>
      <c r="G339" s="43"/>
      <c r="I339" s="100"/>
      <c r="J339" s="140"/>
      <c r="K339" s="138"/>
      <c r="L339" s="139"/>
    </row>
    <row r="340" spans="1:12" x14ac:dyDescent="0.2">
      <c r="A340" s="43">
        <v>311</v>
      </c>
      <c r="C340" s="120"/>
      <c r="E340" s="1" t="str">
        <f t="shared" si="4"/>
        <v xml:space="preserve">  </v>
      </c>
      <c r="G340" s="43"/>
      <c r="I340" s="100"/>
      <c r="J340" s="140"/>
      <c r="K340" s="138"/>
      <c r="L340" s="139"/>
    </row>
    <row r="341" spans="1:12" x14ac:dyDescent="0.2">
      <c r="A341" s="43">
        <v>312</v>
      </c>
      <c r="C341" s="120"/>
      <c r="E341" s="1" t="str">
        <f t="shared" si="4"/>
        <v xml:space="preserve">  </v>
      </c>
      <c r="G341" s="43"/>
      <c r="I341" s="100"/>
      <c r="J341" s="140"/>
      <c r="K341" s="138"/>
      <c r="L341" s="139"/>
    </row>
    <row r="342" spans="1:12" x14ac:dyDescent="0.2">
      <c r="A342" s="43">
        <v>313</v>
      </c>
      <c r="C342" s="120"/>
      <c r="E342" s="1" t="str">
        <f t="shared" si="4"/>
        <v xml:space="preserve">  </v>
      </c>
      <c r="G342" s="43"/>
      <c r="I342" s="100"/>
      <c r="J342" s="140"/>
      <c r="L342" s="139"/>
    </row>
    <row r="343" spans="1:12" x14ac:dyDescent="0.2">
      <c r="A343" s="43">
        <v>314</v>
      </c>
      <c r="B343" s="141"/>
      <c r="C343" s="142"/>
      <c r="E343" s="1" t="str">
        <f t="shared" si="4"/>
        <v xml:space="preserve">  </v>
      </c>
      <c r="G343" s="43"/>
      <c r="I343" s="100"/>
    </row>
    <row r="344" spans="1:12" x14ac:dyDescent="0.2">
      <c r="A344" s="43">
        <v>315</v>
      </c>
      <c r="B344" s="141"/>
      <c r="C344" s="142"/>
      <c r="E344" s="1" t="str">
        <f t="shared" si="4"/>
        <v xml:space="preserve">  </v>
      </c>
      <c r="G344" s="43"/>
      <c r="I344" s="100"/>
    </row>
    <row r="345" spans="1:12" x14ac:dyDescent="0.2">
      <c r="A345" s="43">
        <v>316</v>
      </c>
      <c r="B345" s="141"/>
      <c r="C345" s="142"/>
      <c r="E345" s="1" t="str">
        <f t="shared" si="4"/>
        <v xml:space="preserve">  </v>
      </c>
      <c r="G345" s="43"/>
      <c r="I345" s="100"/>
    </row>
    <row r="346" spans="1:12" x14ac:dyDescent="0.2">
      <c r="A346" s="43">
        <v>317</v>
      </c>
      <c r="B346" s="141"/>
      <c r="C346" s="142"/>
      <c r="E346" s="1" t="str">
        <f t="shared" si="4"/>
        <v xml:space="preserve">  </v>
      </c>
      <c r="G346" s="43"/>
      <c r="I346" s="100"/>
    </row>
    <row r="347" spans="1:12" x14ac:dyDescent="0.2">
      <c r="A347" s="43">
        <v>318</v>
      </c>
      <c r="B347" s="141"/>
      <c r="C347" s="142"/>
      <c r="E347" s="1" t="str">
        <f t="shared" si="4"/>
        <v xml:space="preserve">  </v>
      </c>
      <c r="G347" s="43"/>
      <c r="I347" s="100"/>
    </row>
    <row r="348" spans="1:12" x14ac:dyDescent="0.2">
      <c r="A348" s="43">
        <v>319</v>
      </c>
      <c r="B348" s="141"/>
      <c r="C348" s="142"/>
      <c r="E348" s="1" t="str">
        <f t="shared" si="4"/>
        <v xml:space="preserve">  </v>
      </c>
      <c r="G348" s="43"/>
      <c r="I348" s="100"/>
    </row>
    <row r="349" spans="1:12" x14ac:dyDescent="0.2">
      <c r="A349" s="43">
        <v>320</v>
      </c>
      <c r="B349" s="141"/>
      <c r="C349" s="142"/>
      <c r="E349" s="1" t="str">
        <f t="shared" si="4"/>
        <v xml:space="preserve">  </v>
      </c>
      <c r="G349" s="43"/>
      <c r="I349" s="100"/>
    </row>
    <row r="350" spans="1:12" x14ac:dyDescent="0.2">
      <c r="A350" s="43">
        <v>321</v>
      </c>
      <c r="B350" s="141"/>
      <c r="C350" s="142"/>
      <c r="E350" s="1" t="str">
        <f t="shared" si="4"/>
        <v xml:space="preserve">  </v>
      </c>
      <c r="G350" s="43"/>
      <c r="I350" s="100"/>
    </row>
    <row r="351" spans="1:12" x14ac:dyDescent="0.2">
      <c r="A351" s="43">
        <v>322</v>
      </c>
      <c r="B351" s="141"/>
      <c r="C351" s="142"/>
      <c r="E351" s="1" t="str">
        <f t="shared" si="4"/>
        <v xml:space="preserve">  </v>
      </c>
      <c r="G351" s="43"/>
      <c r="I351" s="100"/>
    </row>
    <row r="352" spans="1:12" x14ac:dyDescent="0.2">
      <c r="A352" s="43">
        <v>323</v>
      </c>
      <c r="B352" s="141"/>
      <c r="C352" s="142"/>
      <c r="E352" s="1" t="str">
        <f t="shared" si="4"/>
        <v xml:space="preserve">  </v>
      </c>
      <c r="G352" s="43"/>
      <c r="I352" s="100"/>
    </row>
    <row r="353" spans="1:9" x14ac:dyDescent="0.2">
      <c r="A353" s="43">
        <v>324</v>
      </c>
      <c r="B353" s="141"/>
      <c r="C353" s="142"/>
      <c r="E353" s="1" t="str">
        <f t="shared" si="4"/>
        <v xml:space="preserve">  </v>
      </c>
      <c r="G353" s="43"/>
      <c r="I353" s="100"/>
    </row>
    <row r="354" spans="1:9" x14ac:dyDescent="0.2">
      <c r="A354" s="43">
        <v>325</v>
      </c>
      <c r="B354" s="141"/>
      <c r="C354" s="142"/>
      <c r="E354" s="1" t="str">
        <f t="shared" si="4"/>
        <v xml:space="preserve">  </v>
      </c>
      <c r="G354" s="43"/>
      <c r="I354" s="100"/>
    </row>
    <row r="355" spans="1:9" x14ac:dyDescent="0.2">
      <c r="A355" s="43">
        <v>326</v>
      </c>
      <c r="B355" s="141"/>
      <c r="C355" s="142"/>
      <c r="E355" s="1" t="str">
        <f t="shared" si="4"/>
        <v xml:space="preserve">  </v>
      </c>
      <c r="G355" s="43"/>
      <c r="I355" s="100"/>
    </row>
    <row r="356" spans="1:9" x14ac:dyDescent="0.2">
      <c r="A356" s="43">
        <v>327</v>
      </c>
      <c r="B356" s="141"/>
      <c r="C356" s="142"/>
      <c r="E356" s="1" t="str">
        <f t="shared" si="4"/>
        <v xml:space="preserve">  </v>
      </c>
      <c r="G356" s="43"/>
      <c r="I356" s="100"/>
    </row>
    <row r="357" spans="1:9" x14ac:dyDescent="0.2">
      <c r="A357" s="43">
        <v>328</v>
      </c>
      <c r="B357" s="141"/>
      <c r="C357" s="142"/>
      <c r="E357" s="1" t="str">
        <f t="shared" si="4"/>
        <v xml:space="preserve">  </v>
      </c>
      <c r="G357" s="43"/>
      <c r="I357" s="100"/>
    </row>
    <row r="358" spans="1:9" x14ac:dyDescent="0.2">
      <c r="A358" s="43">
        <v>329</v>
      </c>
      <c r="B358" s="141"/>
      <c r="C358" s="142"/>
      <c r="E358" s="1" t="str">
        <f t="shared" si="4"/>
        <v xml:space="preserve">  </v>
      </c>
      <c r="G358" s="43"/>
      <c r="I358" s="100"/>
    </row>
    <row r="359" spans="1:9" x14ac:dyDescent="0.2">
      <c r="A359" s="43">
        <v>330</v>
      </c>
      <c r="B359" s="141"/>
      <c r="C359" s="142"/>
      <c r="E359" s="1" t="str">
        <f t="shared" si="4"/>
        <v xml:space="preserve">  </v>
      </c>
      <c r="G359" s="43"/>
      <c r="I359" s="100"/>
    </row>
    <row r="360" spans="1:9" x14ac:dyDescent="0.2">
      <c r="A360" s="43">
        <v>331</v>
      </c>
      <c r="B360" s="141"/>
      <c r="C360" s="142"/>
      <c r="E360" s="1" t="str">
        <f t="shared" si="4"/>
        <v xml:space="preserve">  </v>
      </c>
      <c r="G360" s="43"/>
      <c r="I360" s="100"/>
    </row>
    <row r="361" spans="1:9" x14ac:dyDescent="0.2">
      <c r="A361" s="43">
        <v>332</v>
      </c>
      <c r="B361" s="141"/>
      <c r="C361" s="142"/>
      <c r="E361" s="1" t="str">
        <f t="shared" si="4"/>
        <v xml:space="preserve">  </v>
      </c>
      <c r="G361" s="43"/>
      <c r="I361" s="100"/>
    </row>
    <row r="362" spans="1:9" x14ac:dyDescent="0.2">
      <c r="A362" s="43">
        <v>333</v>
      </c>
      <c r="B362" s="141"/>
      <c r="C362" s="142"/>
      <c r="E362" s="1" t="str">
        <f t="shared" si="4"/>
        <v xml:space="preserve">  </v>
      </c>
      <c r="G362" s="43"/>
      <c r="I362" s="100"/>
    </row>
    <row r="363" spans="1:9" x14ac:dyDescent="0.2">
      <c r="A363" s="43">
        <v>334</v>
      </c>
      <c r="B363" s="141"/>
      <c r="C363" s="142"/>
      <c r="E363" s="1" t="str">
        <f t="shared" si="4"/>
        <v xml:space="preserve">  </v>
      </c>
      <c r="G363" s="43"/>
      <c r="I363" s="100"/>
    </row>
    <row r="364" spans="1:9" x14ac:dyDescent="0.2">
      <c r="A364" s="43">
        <v>335</v>
      </c>
      <c r="B364" s="141"/>
      <c r="C364" s="142"/>
      <c r="E364" s="1" t="str">
        <f t="shared" si="4"/>
        <v xml:space="preserve">  </v>
      </c>
      <c r="G364" s="43"/>
      <c r="I364" s="100"/>
    </row>
    <row r="365" spans="1:9" x14ac:dyDescent="0.2">
      <c r="A365" s="43">
        <v>336</v>
      </c>
      <c r="B365" s="141"/>
      <c r="C365" s="142"/>
      <c r="E365" s="1" t="str">
        <f t="shared" si="4"/>
        <v xml:space="preserve">  </v>
      </c>
      <c r="G365" s="43"/>
      <c r="I365" s="100"/>
    </row>
    <row r="366" spans="1:9" x14ac:dyDescent="0.2">
      <c r="A366" s="43">
        <v>337</v>
      </c>
      <c r="B366" s="141"/>
      <c r="C366" s="142"/>
      <c r="E366" s="1" t="str">
        <f t="shared" si="4"/>
        <v xml:space="preserve">  </v>
      </c>
      <c r="G366" s="43"/>
      <c r="I366" s="100"/>
    </row>
    <row r="367" spans="1:9" x14ac:dyDescent="0.2">
      <c r="A367" s="43">
        <v>338</v>
      </c>
      <c r="B367" s="141"/>
      <c r="C367" s="142"/>
      <c r="E367" s="1" t="str">
        <f t="shared" si="4"/>
        <v xml:space="preserve">  </v>
      </c>
      <c r="G367" s="43"/>
      <c r="I367" s="100"/>
    </row>
    <row r="368" spans="1:9" x14ac:dyDescent="0.2">
      <c r="A368" s="43">
        <v>339</v>
      </c>
      <c r="B368" s="141"/>
      <c r="C368" s="142"/>
      <c r="E368" s="1" t="str">
        <f t="shared" si="4"/>
        <v xml:space="preserve">  </v>
      </c>
      <c r="G368" s="43"/>
      <c r="I368" s="100"/>
    </row>
    <row r="369" spans="1:9" x14ac:dyDescent="0.2">
      <c r="A369" s="43">
        <v>340</v>
      </c>
      <c r="B369" s="141"/>
      <c r="C369" s="142"/>
      <c r="E369" s="1" t="str">
        <f t="shared" si="4"/>
        <v xml:space="preserve">  </v>
      </c>
      <c r="G369" s="43"/>
      <c r="I369" s="100"/>
    </row>
    <row r="370" spans="1:9" x14ac:dyDescent="0.2">
      <c r="A370" s="43">
        <v>341</v>
      </c>
      <c r="B370" s="141"/>
      <c r="C370" s="142"/>
      <c r="E370" s="1" t="str">
        <f t="shared" si="4"/>
        <v xml:space="preserve">  </v>
      </c>
      <c r="G370" s="43"/>
      <c r="I370" s="100"/>
    </row>
    <row r="371" spans="1:9" x14ac:dyDescent="0.2">
      <c r="A371" s="43">
        <v>342</v>
      </c>
      <c r="B371" s="141"/>
      <c r="C371" s="142"/>
      <c r="E371" s="1" t="str">
        <f t="shared" si="4"/>
        <v xml:space="preserve">  </v>
      </c>
      <c r="G371" s="43"/>
      <c r="I371" s="100"/>
    </row>
    <row r="372" spans="1:9" x14ac:dyDescent="0.2">
      <c r="A372" s="43">
        <v>343</v>
      </c>
      <c r="B372" s="141"/>
      <c r="C372" s="142"/>
      <c r="E372" s="1" t="str">
        <f t="shared" si="4"/>
        <v xml:space="preserve">  </v>
      </c>
      <c r="G372" s="43"/>
      <c r="I372" s="100"/>
    </row>
    <row r="373" spans="1:9" x14ac:dyDescent="0.2">
      <c r="A373" s="43">
        <v>344</v>
      </c>
      <c r="B373" s="141"/>
      <c r="C373" s="142"/>
      <c r="E373" s="1" t="str">
        <f t="shared" si="4"/>
        <v xml:space="preserve">  </v>
      </c>
      <c r="G373" s="43"/>
      <c r="I373" s="100"/>
    </row>
    <row r="374" spans="1:9" x14ac:dyDescent="0.2">
      <c r="A374" s="43">
        <v>345</v>
      </c>
      <c r="B374" s="141"/>
      <c r="C374" s="142"/>
      <c r="E374" s="1" t="str">
        <f t="shared" si="4"/>
        <v xml:space="preserve">  </v>
      </c>
      <c r="G374" s="43"/>
      <c r="I374" s="100"/>
    </row>
    <row r="375" spans="1:9" x14ac:dyDescent="0.2">
      <c r="A375" s="43">
        <v>346</v>
      </c>
      <c r="B375" s="141"/>
      <c r="C375" s="142"/>
      <c r="E375" s="1" t="str">
        <f t="shared" si="4"/>
        <v xml:space="preserve">  </v>
      </c>
      <c r="G375" s="43"/>
      <c r="I375" s="100"/>
    </row>
    <row r="376" spans="1:9" x14ac:dyDescent="0.2">
      <c r="A376" s="43">
        <v>347</v>
      </c>
      <c r="B376" s="141"/>
      <c r="C376" s="142"/>
      <c r="E376" s="1" t="str">
        <f t="shared" si="4"/>
        <v xml:space="preserve">  </v>
      </c>
      <c r="G376" s="43"/>
      <c r="I376" s="100"/>
    </row>
    <row r="377" spans="1:9" x14ac:dyDescent="0.2">
      <c r="A377" s="43">
        <v>348</v>
      </c>
      <c r="B377" s="141"/>
      <c r="C377" s="142"/>
      <c r="E377" s="1" t="str">
        <f t="shared" si="4"/>
        <v xml:space="preserve">  </v>
      </c>
      <c r="G377" s="43"/>
      <c r="I377" s="100"/>
    </row>
    <row r="378" spans="1:9" x14ac:dyDescent="0.2">
      <c r="A378" s="43">
        <v>349</v>
      </c>
      <c r="B378" s="141"/>
      <c r="C378" s="142"/>
      <c r="E378" s="1" t="str">
        <f t="shared" si="4"/>
        <v xml:space="preserve">  </v>
      </c>
      <c r="G378" s="43"/>
      <c r="I378" s="100"/>
    </row>
    <row r="379" spans="1:9" x14ac:dyDescent="0.2">
      <c r="A379" s="43">
        <v>350</v>
      </c>
      <c r="B379" s="141"/>
      <c r="C379" s="142"/>
      <c r="E379" s="1" t="str">
        <f t="shared" si="4"/>
        <v xml:space="preserve">  </v>
      </c>
      <c r="G379" s="43"/>
      <c r="I379" s="100"/>
    </row>
    <row r="380" spans="1:9" x14ac:dyDescent="0.2">
      <c r="A380" s="43">
        <v>351</v>
      </c>
      <c r="B380" s="141"/>
      <c r="C380" s="142"/>
      <c r="E380" s="1" t="str">
        <f t="shared" si="4"/>
        <v xml:space="preserve">  </v>
      </c>
      <c r="G380" s="43"/>
      <c r="I380" s="100"/>
    </row>
    <row r="381" spans="1:9" x14ac:dyDescent="0.2">
      <c r="A381" s="43">
        <v>352</v>
      </c>
      <c r="B381" s="141"/>
      <c r="C381" s="142"/>
      <c r="E381" s="1" t="str">
        <f t="shared" si="4"/>
        <v xml:space="preserve">  </v>
      </c>
      <c r="G381" s="43"/>
      <c r="I381" s="100"/>
    </row>
    <row r="382" spans="1:9" x14ac:dyDescent="0.2">
      <c r="A382" s="43">
        <v>353</v>
      </c>
      <c r="B382" s="141"/>
      <c r="C382" s="142"/>
      <c r="E382" s="1" t="str">
        <f t="shared" si="4"/>
        <v xml:space="preserve">  </v>
      </c>
      <c r="G382" s="43"/>
      <c r="I382" s="100"/>
    </row>
    <row r="383" spans="1:9" x14ac:dyDescent="0.2">
      <c r="A383" s="43">
        <v>354</v>
      </c>
      <c r="B383" s="141"/>
      <c r="C383" s="142"/>
      <c r="E383" s="1" t="str">
        <f t="shared" si="4"/>
        <v xml:space="preserve">  </v>
      </c>
      <c r="G383" s="43"/>
      <c r="I383" s="100"/>
    </row>
    <row r="384" spans="1:9" x14ac:dyDescent="0.2">
      <c r="A384" s="43">
        <v>355</v>
      </c>
      <c r="B384" s="141"/>
      <c r="C384" s="142"/>
      <c r="E384" s="1" t="str">
        <f t="shared" si="4"/>
        <v xml:space="preserve">  </v>
      </c>
      <c r="G384" s="43"/>
      <c r="I384" s="100"/>
    </row>
    <row r="385" spans="1:9" x14ac:dyDescent="0.2">
      <c r="A385" s="43">
        <v>356</v>
      </c>
      <c r="B385" s="141"/>
      <c r="C385" s="142"/>
      <c r="E385" s="1" t="str">
        <f t="shared" si="4"/>
        <v xml:space="preserve">  </v>
      </c>
      <c r="G385" s="43"/>
      <c r="I385" s="100"/>
    </row>
    <row r="386" spans="1:9" x14ac:dyDescent="0.2">
      <c r="A386" s="43">
        <v>357</v>
      </c>
      <c r="B386" s="141"/>
      <c r="C386" s="142"/>
      <c r="E386" s="1" t="str">
        <f t="shared" si="4"/>
        <v xml:space="preserve">  </v>
      </c>
      <c r="G386" s="43"/>
      <c r="I386" s="100"/>
    </row>
    <row r="387" spans="1:9" x14ac:dyDescent="0.2">
      <c r="A387" s="43">
        <v>358</v>
      </c>
      <c r="B387" s="141"/>
      <c r="C387" s="142"/>
      <c r="E387" s="1" t="str">
        <f t="shared" ref="E387:E427" si="5">UPPER(LEFT(C387,3)&amp;"  "&amp;RIGHT(B387,2))</f>
        <v xml:space="preserve">  </v>
      </c>
      <c r="G387" s="43"/>
      <c r="I387" s="100"/>
    </row>
    <row r="388" spans="1:9" x14ac:dyDescent="0.2">
      <c r="A388" s="43">
        <v>359</v>
      </c>
      <c r="B388" s="141"/>
      <c r="C388" s="142"/>
      <c r="E388" s="1" t="str">
        <f t="shared" si="5"/>
        <v xml:space="preserve">  </v>
      </c>
      <c r="G388" s="43"/>
      <c r="I388" s="100"/>
    </row>
    <row r="389" spans="1:9" x14ac:dyDescent="0.2">
      <c r="A389" s="43">
        <v>360</v>
      </c>
      <c r="B389" s="141"/>
      <c r="C389" s="142"/>
      <c r="E389" s="1" t="str">
        <f t="shared" si="5"/>
        <v xml:space="preserve">  </v>
      </c>
      <c r="G389" s="43"/>
      <c r="I389" s="100"/>
    </row>
    <row r="390" spans="1:9" x14ac:dyDescent="0.2">
      <c r="A390" s="43">
        <v>361</v>
      </c>
      <c r="B390" s="141"/>
      <c r="C390" s="142"/>
      <c r="E390" s="1" t="str">
        <f t="shared" si="5"/>
        <v xml:space="preserve">  </v>
      </c>
      <c r="G390" s="43"/>
      <c r="I390" s="100"/>
    </row>
    <row r="391" spans="1:9" x14ac:dyDescent="0.2">
      <c r="A391" s="43">
        <v>362</v>
      </c>
      <c r="B391" s="141"/>
      <c r="C391" s="142"/>
      <c r="E391" s="1" t="str">
        <f t="shared" si="5"/>
        <v xml:space="preserve">  </v>
      </c>
      <c r="G391" s="43"/>
      <c r="I391" s="100"/>
    </row>
    <row r="392" spans="1:9" x14ac:dyDescent="0.2">
      <c r="A392" s="43">
        <v>363</v>
      </c>
      <c r="B392" s="141"/>
      <c r="C392" s="142"/>
      <c r="E392" s="1" t="str">
        <f t="shared" si="5"/>
        <v xml:space="preserve">  </v>
      </c>
      <c r="G392" s="43"/>
      <c r="I392" s="100"/>
    </row>
    <row r="393" spans="1:9" x14ac:dyDescent="0.2">
      <c r="A393" s="43">
        <v>364</v>
      </c>
      <c r="B393" s="141"/>
      <c r="C393" s="142"/>
      <c r="E393" s="1" t="str">
        <f t="shared" si="5"/>
        <v xml:space="preserve">  </v>
      </c>
      <c r="G393" s="43"/>
      <c r="I393" s="100"/>
    </row>
    <row r="394" spans="1:9" x14ac:dyDescent="0.2">
      <c r="A394" s="43">
        <v>365</v>
      </c>
      <c r="B394" s="141"/>
      <c r="C394" s="142"/>
      <c r="E394" s="1" t="str">
        <f t="shared" si="5"/>
        <v xml:space="preserve">  </v>
      </c>
      <c r="G394" s="43"/>
      <c r="I394" s="100"/>
    </row>
    <row r="395" spans="1:9" x14ac:dyDescent="0.2">
      <c r="A395" s="43">
        <v>366</v>
      </c>
      <c r="B395" s="141"/>
      <c r="C395" s="142"/>
      <c r="E395" s="1" t="str">
        <f t="shared" si="5"/>
        <v xml:space="preserve">  </v>
      </c>
      <c r="G395" s="43"/>
      <c r="I395" s="100"/>
    </row>
    <row r="396" spans="1:9" x14ac:dyDescent="0.2">
      <c r="A396" s="43">
        <v>367</v>
      </c>
      <c r="B396" s="141"/>
      <c r="C396" s="142"/>
      <c r="E396" s="1" t="str">
        <f t="shared" si="5"/>
        <v xml:space="preserve">  </v>
      </c>
      <c r="G396" s="43"/>
      <c r="I396" s="100"/>
    </row>
    <row r="397" spans="1:9" x14ac:dyDescent="0.2">
      <c r="A397" s="43">
        <v>368</v>
      </c>
      <c r="B397" s="141"/>
      <c r="C397" s="142"/>
      <c r="E397" s="1" t="str">
        <f t="shared" si="5"/>
        <v xml:space="preserve">  </v>
      </c>
      <c r="G397" s="43"/>
      <c r="I397" s="100"/>
    </row>
    <row r="398" spans="1:9" x14ac:dyDescent="0.2">
      <c r="A398" s="43">
        <v>369</v>
      </c>
      <c r="B398" s="141"/>
      <c r="C398" s="142"/>
      <c r="E398" s="1" t="str">
        <f t="shared" si="5"/>
        <v xml:space="preserve">  </v>
      </c>
      <c r="G398" s="43"/>
      <c r="I398" s="100"/>
    </row>
    <row r="399" spans="1:9" x14ac:dyDescent="0.2">
      <c r="A399" s="43">
        <v>370</v>
      </c>
      <c r="B399" s="141"/>
      <c r="C399" s="142"/>
      <c r="E399" s="1" t="str">
        <f t="shared" si="5"/>
        <v xml:space="preserve">  </v>
      </c>
      <c r="G399" s="43"/>
      <c r="I399" s="100"/>
    </row>
    <row r="400" spans="1:9" x14ac:dyDescent="0.2">
      <c r="A400" s="43">
        <v>371</v>
      </c>
      <c r="B400" s="141"/>
      <c r="C400" s="142"/>
      <c r="E400" s="1" t="str">
        <f t="shared" si="5"/>
        <v xml:space="preserve">  </v>
      </c>
      <c r="G400" s="43"/>
      <c r="I400" s="100"/>
    </row>
    <row r="401" spans="1:9" x14ac:dyDescent="0.2">
      <c r="A401" s="43">
        <v>372</v>
      </c>
      <c r="B401" s="141"/>
      <c r="C401" s="142"/>
      <c r="E401" s="1" t="str">
        <f t="shared" si="5"/>
        <v xml:space="preserve">  </v>
      </c>
      <c r="G401" s="43"/>
      <c r="I401" s="100"/>
    </row>
    <row r="402" spans="1:9" x14ac:dyDescent="0.2">
      <c r="A402" s="43">
        <v>373</v>
      </c>
      <c r="B402" s="141"/>
      <c r="C402" s="142"/>
      <c r="E402" s="1" t="str">
        <f t="shared" si="5"/>
        <v xml:space="preserve">  </v>
      </c>
      <c r="G402" s="43"/>
      <c r="I402" s="100"/>
    </row>
    <row r="403" spans="1:9" x14ac:dyDescent="0.2">
      <c r="A403" s="43">
        <v>374</v>
      </c>
      <c r="B403" s="141"/>
      <c r="C403" s="142"/>
      <c r="E403" s="1" t="str">
        <f t="shared" si="5"/>
        <v xml:space="preserve">  </v>
      </c>
      <c r="G403" s="43"/>
      <c r="I403" s="100"/>
    </row>
    <row r="404" spans="1:9" x14ac:dyDescent="0.2">
      <c r="A404" s="43">
        <v>375</v>
      </c>
      <c r="B404" s="141"/>
      <c r="C404" s="142"/>
      <c r="E404" s="1" t="str">
        <f t="shared" si="5"/>
        <v xml:space="preserve">  </v>
      </c>
      <c r="G404" s="43"/>
      <c r="I404" s="100"/>
    </row>
    <row r="405" spans="1:9" x14ac:dyDescent="0.2">
      <c r="A405" s="43">
        <v>376</v>
      </c>
      <c r="B405" s="61"/>
      <c r="C405" s="120"/>
      <c r="E405" s="1" t="str">
        <f t="shared" si="5"/>
        <v xml:space="preserve">  </v>
      </c>
      <c r="G405" s="43"/>
      <c r="I405" s="100"/>
    </row>
    <row r="406" spans="1:9" x14ac:dyDescent="0.2">
      <c r="A406" s="43">
        <v>377</v>
      </c>
      <c r="B406" s="61"/>
      <c r="C406" s="120"/>
      <c r="E406" s="1" t="str">
        <f t="shared" si="5"/>
        <v xml:space="preserve">  </v>
      </c>
      <c r="G406" s="43"/>
      <c r="I406" s="100"/>
    </row>
    <row r="407" spans="1:9" x14ac:dyDescent="0.2">
      <c r="A407" s="43">
        <v>378</v>
      </c>
      <c r="B407" s="61"/>
      <c r="C407" s="120"/>
      <c r="E407" s="1" t="str">
        <f t="shared" si="5"/>
        <v xml:space="preserve">  </v>
      </c>
      <c r="G407" s="43"/>
      <c r="I407" s="100"/>
    </row>
    <row r="408" spans="1:9" x14ac:dyDescent="0.2">
      <c r="A408" s="43">
        <v>379</v>
      </c>
      <c r="B408" s="61"/>
      <c r="C408" s="120"/>
      <c r="E408" s="1" t="str">
        <f t="shared" si="5"/>
        <v xml:space="preserve">  </v>
      </c>
      <c r="G408" s="43"/>
      <c r="I408" s="100"/>
    </row>
    <row r="409" spans="1:9" x14ac:dyDescent="0.2">
      <c r="A409" s="43">
        <v>380</v>
      </c>
      <c r="B409" s="61"/>
      <c r="C409" s="120"/>
      <c r="E409" s="1" t="str">
        <f t="shared" si="5"/>
        <v xml:space="preserve">  </v>
      </c>
      <c r="G409" s="43"/>
      <c r="I409" s="100"/>
    </row>
    <row r="410" spans="1:9" x14ac:dyDescent="0.2">
      <c r="A410" s="43">
        <v>381</v>
      </c>
      <c r="B410" s="61"/>
      <c r="C410" s="120"/>
      <c r="E410" s="1" t="str">
        <f t="shared" si="5"/>
        <v xml:space="preserve">  </v>
      </c>
      <c r="G410" s="43"/>
      <c r="I410" s="100"/>
    </row>
    <row r="411" spans="1:9" x14ac:dyDescent="0.2">
      <c r="A411" s="43">
        <v>382</v>
      </c>
      <c r="B411" s="61"/>
      <c r="C411" s="120"/>
      <c r="E411" s="1" t="str">
        <f t="shared" si="5"/>
        <v xml:space="preserve">  </v>
      </c>
      <c r="G411" s="43"/>
      <c r="I411" s="100"/>
    </row>
    <row r="412" spans="1:9" x14ac:dyDescent="0.2">
      <c r="A412" s="43">
        <v>383</v>
      </c>
      <c r="B412" s="61"/>
      <c r="C412" s="120"/>
      <c r="E412" s="1" t="str">
        <f t="shared" si="5"/>
        <v xml:space="preserve">  </v>
      </c>
      <c r="G412" s="43"/>
      <c r="I412" s="100"/>
    </row>
    <row r="413" spans="1:9" x14ac:dyDescent="0.2">
      <c r="A413" s="43">
        <v>384</v>
      </c>
      <c r="B413" s="61"/>
      <c r="C413" s="120"/>
      <c r="E413" s="1" t="str">
        <f t="shared" si="5"/>
        <v xml:space="preserve">  </v>
      </c>
      <c r="G413" s="43"/>
      <c r="I413" s="100"/>
    </row>
    <row r="414" spans="1:9" x14ac:dyDescent="0.2">
      <c r="A414" s="43">
        <v>385</v>
      </c>
      <c r="B414" s="61"/>
      <c r="C414" s="120"/>
      <c r="E414" s="1" t="str">
        <f t="shared" si="5"/>
        <v xml:space="preserve">  </v>
      </c>
      <c r="G414" s="43"/>
      <c r="I414" s="100"/>
    </row>
    <row r="415" spans="1:9" x14ac:dyDescent="0.2">
      <c r="A415" s="43">
        <v>386</v>
      </c>
      <c r="B415" s="61"/>
      <c r="C415" s="120"/>
      <c r="E415" s="1" t="str">
        <f t="shared" si="5"/>
        <v xml:space="preserve">  </v>
      </c>
      <c r="G415" s="43"/>
      <c r="I415" s="100"/>
    </row>
    <row r="416" spans="1:9" x14ac:dyDescent="0.2">
      <c r="A416" s="43">
        <v>387</v>
      </c>
      <c r="B416" s="61"/>
      <c r="C416" s="120"/>
      <c r="E416" s="1" t="str">
        <f t="shared" si="5"/>
        <v xml:space="preserve">  </v>
      </c>
      <c r="G416" s="43"/>
      <c r="I416" s="100"/>
    </row>
    <row r="417" spans="1:9" x14ac:dyDescent="0.2">
      <c r="A417" s="43">
        <v>388</v>
      </c>
      <c r="B417" s="61"/>
      <c r="C417" s="120"/>
      <c r="E417" s="1" t="str">
        <f t="shared" si="5"/>
        <v xml:space="preserve">  </v>
      </c>
      <c r="G417" s="43"/>
      <c r="I417" s="100"/>
    </row>
    <row r="418" spans="1:9" x14ac:dyDescent="0.2">
      <c r="A418" s="43">
        <v>389</v>
      </c>
      <c r="B418" s="61"/>
      <c r="C418" s="120"/>
      <c r="E418" s="1" t="str">
        <f t="shared" si="5"/>
        <v xml:space="preserve">  </v>
      </c>
      <c r="G418" s="43"/>
      <c r="I418" s="100"/>
    </row>
    <row r="419" spans="1:9" x14ac:dyDescent="0.2">
      <c r="A419" s="43">
        <v>390</v>
      </c>
      <c r="B419" s="61"/>
      <c r="C419" s="120"/>
      <c r="E419" s="1" t="str">
        <f t="shared" si="5"/>
        <v xml:space="preserve">  </v>
      </c>
      <c r="G419" s="43"/>
      <c r="I419" s="100"/>
    </row>
    <row r="420" spans="1:9" x14ac:dyDescent="0.2">
      <c r="A420" s="43">
        <v>391</v>
      </c>
      <c r="B420" s="61"/>
      <c r="C420" s="120"/>
      <c r="E420" s="1" t="str">
        <f t="shared" si="5"/>
        <v xml:space="preserve">  </v>
      </c>
      <c r="G420" s="43"/>
      <c r="I420" s="100"/>
    </row>
    <row r="421" spans="1:9" x14ac:dyDescent="0.2">
      <c r="A421" s="43">
        <v>392</v>
      </c>
      <c r="B421" s="61"/>
      <c r="C421" s="120"/>
      <c r="E421" s="1" t="str">
        <f t="shared" si="5"/>
        <v xml:space="preserve">  </v>
      </c>
      <c r="G421" s="43"/>
      <c r="I421" s="100"/>
    </row>
    <row r="422" spans="1:9" x14ac:dyDescent="0.2">
      <c r="A422" s="43">
        <v>393</v>
      </c>
      <c r="B422" s="61"/>
      <c r="C422" s="120"/>
      <c r="E422" s="1" t="str">
        <f t="shared" si="5"/>
        <v xml:space="preserve">  </v>
      </c>
      <c r="G422" s="43"/>
      <c r="I422" s="100"/>
    </row>
    <row r="423" spans="1:9" x14ac:dyDescent="0.2">
      <c r="A423" s="43">
        <v>394</v>
      </c>
      <c r="B423" s="61"/>
      <c r="C423" s="120"/>
      <c r="E423" s="1" t="str">
        <f t="shared" si="5"/>
        <v xml:space="preserve">  </v>
      </c>
      <c r="G423" s="43"/>
      <c r="I423" s="100"/>
    </row>
    <row r="424" spans="1:9" x14ac:dyDescent="0.2">
      <c r="A424" s="43">
        <v>395</v>
      </c>
      <c r="B424" s="61"/>
      <c r="C424" s="120"/>
      <c r="E424" s="1" t="str">
        <f t="shared" si="5"/>
        <v xml:space="preserve">  </v>
      </c>
      <c r="G424" s="43"/>
      <c r="I424" s="100"/>
    </row>
    <row r="425" spans="1:9" x14ac:dyDescent="0.2">
      <c r="A425" s="43">
        <v>396</v>
      </c>
      <c r="B425" s="61"/>
      <c r="C425" s="120"/>
      <c r="E425" s="1" t="str">
        <f t="shared" si="5"/>
        <v xml:space="preserve">  </v>
      </c>
      <c r="G425" s="43"/>
      <c r="I425" s="100"/>
    </row>
    <row r="426" spans="1:9" x14ac:dyDescent="0.2">
      <c r="A426" s="43">
        <v>397</v>
      </c>
      <c r="B426" s="61"/>
      <c r="C426" s="120"/>
      <c r="E426" s="1" t="str">
        <f t="shared" si="5"/>
        <v xml:space="preserve">  </v>
      </c>
      <c r="G426" s="43"/>
      <c r="I426" s="100"/>
    </row>
    <row r="427" spans="1:9" x14ac:dyDescent="0.2">
      <c r="A427" s="43">
        <v>398</v>
      </c>
      <c r="B427" s="61"/>
      <c r="C427" s="120"/>
      <c r="E427" s="1" t="str">
        <f t="shared" si="5"/>
        <v xml:space="preserve">  </v>
      </c>
      <c r="G427" s="43"/>
      <c r="I427" s="100"/>
    </row>
    <row r="428" spans="1:9" x14ac:dyDescent="0.2">
      <c r="A428" s="43">
        <v>399</v>
      </c>
      <c r="B428" s="61"/>
      <c r="C428" s="120"/>
      <c r="E428" s="1" t="str">
        <f>UPPER(LEFT(C428,3)&amp;" "&amp;RIGHT(B428,2))</f>
        <v xml:space="preserve"> </v>
      </c>
      <c r="G428" s="43"/>
      <c r="I428" s="100"/>
    </row>
    <row r="429" spans="1:9" x14ac:dyDescent="0.2">
      <c r="A429" s="43">
        <v>400</v>
      </c>
      <c r="B429" s="61"/>
      <c r="C429" s="143"/>
      <c r="E429" s="1" t="str">
        <f>UPPER(LEFT(C429,3)&amp;" "&amp;RIGHT(B429,2))</f>
        <v xml:space="preserve"> </v>
      </c>
      <c r="F429" s="143"/>
      <c r="G429" s="43"/>
      <c r="I429" s="100"/>
    </row>
    <row r="430" spans="1:9" x14ac:dyDescent="0.2">
      <c r="A430" s="43">
        <v>401</v>
      </c>
      <c r="B430" s="61"/>
      <c r="C430" s="143"/>
      <c r="E430" s="1" t="str">
        <f t="shared" ref="E430:E493" si="6">UPPER(LEFT(C430,3)&amp;" "&amp;RIGHT(B430,2))</f>
        <v xml:space="preserve"> </v>
      </c>
      <c r="F430" s="143"/>
      <c r="G430" s="43"/>
      <c r="I430" s="100"/>
    </row>
    <row r="431" spans="1:9" x14ac:dyDescent="0.2">
      <c r="A431" s="43">
        <v>402</v>
      </c>
      <c r="B431" s="61"/>
      <c r="C431" s="143"/>
      <c r="E431" s="1" t="str">
        <f t="shared" si="6"/>
        <v xml:space="preserve"> </v>
      </c>
      <c r="F431" s="143"/>
      <c r="G431" s="43"/>
      <c r="I431" s="100"/>
    </row>
    <row r="432" spans="1:9" x14ac:dyDescent="0.2">
      <c r="A432" s="43">
        <v>403</v>
      </c>
      <c r="B432" s="61"/>
      <c r="C432" s="143"/>
      <c r="E432" s="1" t="str">
        <f t="shared" si="6"/>
        <v xml:space="preserve"> </v>
      </c>
      <c r="F432" s="143"/>
      <c r="G432" s="43"/>
      <c r="I432" s="100"/>
    </row>
    <row r="433" spans="1:9" x14ac:dyDescent="0.2">
      <c r="A433" s="43">
        <v>404</v>
      </c>
      <c r="B433" s="61"/>
      <c r="C433" s="143"/>
      <c r="E433" s="1" t="str">
        <f t="shared" si="6"/>
        <v xml:space="preserve"> </v>
      </c>
      <c r="F433" s="143"/>
      <c r="G433" s="43"/>
      <c r="I433" s="100"/>
    </row>
    <row r="434" spans="1:9" x14ac:dyDescent="0.2">
      <c r="A434" s="43">
        <v>405</v>
      </c>
      <c r="B434" s="61"/>
      <c r="C434" s="143"/>
      <c r="E434" s="1" t="str">
        <f t="shared" si="6"/>
        <v xml:space="preserve"> </v>
      </c>
      <c r="F434" s="143"/>
      <c r="G434" s="43"/>
      <c r="I434" s="100"/>
    </row>
    <row r="435" spans="1:9" x14ac:dyDescent="0.2">
      <c r="A435" s="43">
        <v>406</v>
      </c>
      <c r="B435" s="61"/>
      <c r="C435" s="143"/>
      <c r="E435" s="1" t="str">
        <f t="shared" si="6"/>
        <v xml:space="preserve"> </v>
      </c>
      <c r="F435" s="143"/>
      <c r="G435" s="43"/>
      <c r="I435" s="100"/>
    </row>
    <row r="436" spans="1:9" x14ac:dyDescent="0.2">
      <c r="A436" s="43">
        <v>407</v>
      </c>
      <c r="B436" s="61"/>
      <c r="C436" s="143"/>
      <c r="E436" s="1" t="str">
        <f t="shared" si="6"/>
        <v xml:space="preserve"> </v>
      </c>
      <c r="F436" s="143"/>
      <c r="G436" s="43"/>
      <c r="I436" s="100"/>
    </row>
    <row r="437" spans="1:9" x14ac:dyDescent="0.2">
      <c r="A437" s="43">
        <v>408</v>
      </c>
      <c r="B437" s="61"/>
      <c r="C437" s="143"/>
      <c r="E437" s="1" t="str">
        <f t="shared" si="6"/>
        <v xml:space="preserve"> </v>
      </c>
      <c r="F437" s="143"/>
      <c r="G437" s="43"/>
      <c r="I437" s="100"/>
    </row>
    <row r="438" spans="1:9" x14ac:dyDescent="0.2">
      <c r="A438" s="43">
        <v>409</v>
      </c>
      <c r="B438" s="61"/>
      <c r="C438" s="143"/>
      <c r="E438" s="1" t="str">
        <f t="shared" si="6"/>
        <v xml:space="preserve"> </v>
      </c>
      <c r="F438" s="143"/>
      <c r="G438" s="43"/>
      <c r="I438" s="100"/>
    </row>
    <row r="439" spans="1:9" x14ac:dyDescent="0.2">
      <c r="A439" s="43">
        <v>410</v>
      </c>
      <c r="B439" s="61"/>
      <c r="C439" s="143"/>
      <c r="E439" s="1" t="str">
        <f t="shared" si="6"/>
        <v xml:space="preserve"> </v>
      </c>
      <c r="F439" s="143"/>
      <c r="G439" s="43"/>
      <c r="I439" s="100"/>
    </row>
    <row r="440" spans="1:9" x14ac:dyDescent="0.2">
      <c r="A440" s="43">
        <v>411</v>
      </c>
      <c r="B440" s="61"/>
      <c r="C440" s="143"/>
      <c r="E440" s="1" t="str">
        <f t="shared" si="6"/>
        <v xml:space="preserve"> </v>
      </c>
      <c r="F440" s="143"/>
      <c r="G440" s="43"/>
      <c r="I440" s="100"/>
    </row>
    <row r="441" spans="1:9" x14ac:dyDescent="0.2">
      <c r="A441" s="43">
        <v>412</v>
      </c>
      <c r="B441" s="61"/>
      <c r="C441" s="143"/>
      <c r="E441" s="1" t="str">
        <f t="shared" si="6"/>
        <v xml:space="preserve"> </v>
      </c>
      <c r="F441" s="143"/>
      <c r="G441" s="43"/>
      <c r="I441" s="100"/>
    </row>
    <row r="442" spans="1:9" x14ac:dyDescent="0.2">
      <c r="A442" s="43">
        <v>413</v>
      </c>
      <c r="B442" s="61"/>
      <c r="C442" s="143"/>
      <c r="E442" s="1" t="str">
        <f t="shared" si="6"/>
        <v xml:space="preserve"> </v>
      </c>
      <c r="F442" s="143"/>
      <c r="G442" s="43"/>
      <c r="I442" s="100"/>
    </row>
    <row r="443" spans="1:9" x14ac:dyDescent="0.2">
      <c r="A443" s="43">
        <v>414</v>
      </c>
      <c r="B443" s="61"/>
      <c r="C443" s="143"/>
      <c r="E443" s="1" t="str">
        <f t="shared" si="6"/>
        <v xml:space="preserve"> </v>
      </c>
      <c r="F443" s="143"/>
      <c r="G443" s="43"/>
      <c r="I443" s="100"/>
    </row>
    <row r="444" spans="1:9" x14ac:dyDescent="0.2">
      <c r="A444" s="43">
        <v>415</v>
      </c>
      <c r="B444" s="61"/>
      <c r="C444" s="143"/>
      <c r="E444" s="1" t="str">
        <f t="shared" si="6"/>
        <v xml:space="preserve"> </v>
      </c>
      <c r="F444" s="143"/>
      <c r="G444" s="43"/>
      <c r="I444" s="100"/>
    </row>
    <row r="445" spans="1:9" x14ac:dyDescent="0.2">
      <c r="A445" s="43">
        <v>416</v>
      </c>
      <c r="B445" s="61"/>
      <c r="C445" s="143"/>
      <c r="E445" s="1" t="str">
        <f t="shared" si="6"/>
        <v xml:space="preserve"> </v>
      </c>
      <c r="F445" s="143"/>
      <c r="G445" s="43"/>
      <c r="I445" s="100"/>
    </row>
    <row r="446" spans="1:9" x14ac:dyDescent="0.2">
      <c r="A446" s="43">
        <v>417</v>
      </c>
      <c r="B446" s="61"/>
      <c r="C446" s="143"/>
      <c r="E446" s="1" t="str">
        <f t="shared" si="6"/>
        <v xml:space="preserve"> </v>
      </c>
      <c r="F446" s="143"/>
      <c r="G446" s="43"/>
      <c r="I446" s="100"/>
    </row>
    <row r="447" spans="1:9" x14ac:dyDescent="0.2">
      <c r="A447" s="43">
        <v>418</v>
      </c>
      <c r="B447" s="61"/>
      <c r="C447" s="143"/>
      <c r="E447" s="1" t="str">
        <f t="shared" si="6"/>
        <v xml:space="preserve"> </v>
      </c>
      <c r="F447" s="143"/>
      <c r="G447" s="43"/>
      <c r="I447" s="100"/>
    </row>
    <row r="448" spans="1:9" x14ac:dyDescent="0.2">
      <c r="A448" s="43">
        <v>419</v>
      </c>
      <c r="B448" s="61"/>
      <c r="C448" s="143"/>
      <c r="E448" s="1" t="str">
        <f t="shared" si="6"/>
        <v xml:space="preserve"> </v>
      </c>
      <c r="F448" s="143"/>
      <c r="G448" s="43"/>
      <c r="I448" s="100"/>
    </row>
    <row r="449" spans="1:9" x14ac:dyDescent="0.2">
      <c r="A449" s="43">
        <v>420</v>
      </c>
      <c r="B449" s="61"/>
      <c r="C449" s="143"/>
      <c r="E449" s="1" t="str">
        <f t="shared" si="6"/>
        <v xml:space="preserve"> </v>
      </c>
      <c r="F449" s="143"/>
      <c r="G449" s="43"/>
      <c r="I449" s="100"/>
    </row>
    <row r="450" spans="1:9" x14ac:dyDescent="0.2">
      <c r="A450" s="43">
        <v>421</v>
      </c>
      <c r="B450" s="61"/>
      <c r="C450" s="143"/>
      <c r="E450" s="1" t="str">
        <f t="shared" si="6"/>
        <v xml:space="preserve"> </v>
      </c>
      <c r="F450" s="143"/>
      <c r="G450" s="43"/>
      <c r="I450" s="100"/>
    </row>
    <row r="451" spans="1:9" x14ac:dyDescent="0.2">
      <c r="A451" s="43">
        <v>422</v>
      </c>
      <c r="B451" s="61"/>
      <c r="C451" s="143"/>
      <c r="E451" s="1" t="str">
        <f t="shared" si="6"/>
        <v xml:space="preserve"> </v>
      </c>
      <c r="F451" s="143"/>
      <c r="G451" s="43"/>
      <c r="I451" s="100"/>
    </row>
    <row r="452" spans="1:9" x14ac:dyDescent="0.2">
      <c r="A452" s="43">
        <v>423</v>
      </c>
      <c r="B452" s="61"/>
      <c r="C452" s="143"/>
      <c r="E452" s="1" t="str">
        <f t="shared" si="6"/>
        <v xml:space="preserve"> </v>
      </c>
      <c r="F452" s="143"/>
      <c r="G452" s="43"/>
      <c r="I452" s="100"/>
    </row>
    <row r="453" spans="1:9" x14ac:dyDescent="0.2">
      <c r="A453" s="43">
        <v>424</v>
      </c>
      <c r="B453" s="61"/>
      <c r="C453" s="143"/>
      <c r="E453" s="1" t="str">
        <f t="shared" si="6"/>
        <v xml:space="preserve"> </v>
      </c>
      <c r="F453" s="143"/>
      <c r="G453" s="43"/>
      <c r="I453" s="100"/>
    </row>
    <row r="454" spans="1:9" x14ac:dyDescent="0.2">
      <c r="A454" s="43">
        <v>425</v>
      </c>
      <c r="B454" s="61"/>
      <c r="C454" s="143"/>
      <c r="E454" s="1" t="str">
        <f t="shared" si="6"/>
        <v xml:space="preserve"> </v>
      </c>
      <c r="F454" s="143"/>
      <c r="G454" s="43"/>
      <c r="I454" s="100"/>
    </row>
    <row r="455" spans="1:9" x14ac:dyDescent="0.2">
      <c r="A455" s="43">
        <v>426</v>
      </c>
      <c r="B455" s="61"/>
      <c r="C455" s="143"/>
      <c r="E455" s="1" t="str">
        <f t="shared" si="6"/>
        <v xml:space="preserve"> </v>
      </c>
      <c r="F455" s="143"/>
      <c r="G455" s="43"/>
      <c r="I455" s="100"/>
    </row>
    <row r="456" spans="1:9" x14ac:dyDescent="0.2">
      <c r="A456" s="43">
        <v>427</v>
      </c>
      <c r="B456" s="61"/>
      <c r="C456" s="143"/>
      <c r="E456" s="1" t="str">
        <f t="shared" si="6"/>
        <v xml:space="preserve"> </v>
      </c>
      <c r="F456" s="143"/>
      <c r="G456" s="43"/>
      <c r="I456" s="100"/>
    </row>
    <row r="457" spans="1:9" x14ac:dyDescent="0.2">
      <c r="A457" s="43">
        <v>428</v>
      </c>
      <c r="B457" s="61"/>
      <c r="C457" s="143"/>
      <c r="E457" s="1" t="str">
        <f t="shared" si="6"/>
        <v xml:space="preserve"> </v>
      </c>
      <c r="F457" s="143"/>
      <c r="G457" s="43"/>
      <c r="I457" s="100"/>
    </row>
    <row r="458" spans="1:9" x14ac:dyDescent="0.2">
      <c r="A458" s="43">
        <v>429</v>
      </c>
      <c r="B458" s="61"/>
      <c r="C458" s="143"/>
      <c r="E458" s="1" t="str">
        <f t="shared" si="6"/>
        <v xml:space="preserve"> </v>
      </c>
      <c r="F458" s="143"/>
      <c r="G458" s="43"/>
      <c r="I458" s="100"/>
    </row>
    <row r="459" spans="1:9" x14ac:dyDescent="0.2">
      <c r="A459" s="43">
        <v>430</v>
      </c>
      <c r="B459" s="61"/>
      <c r="C459" s="143"/>
      <c r="E459" s="1" t="str">
        <f t="shared" si="6"/>
        <v xml:space="preserve"> </v>
      </c>
      <c r="F459" s="143"/>
      <c r="G459" s="43"/>
      <c r="I459" s="100"/>
    </row>
    <row r="460" spans="1:9" x14ac:dyDescent="0.2">
      <c r="A460" s="43">
        <v>431</v>
      </c>
      <c r="B460" s="61"/>
      <c r="C460" s="143"/>
      <c r="E460" s="1" t="str">
        <f t="shared" si="6"/>
        <v xml:space="preserve"> </v>
      </c>
      <c r="F460" s="143"/>
      <c r="G460" s="43"/>
      <c r="I460" s="100"/>
    </row>
    <row r="461" spans="1:9" x14ac:dyDescent="0.2">
      <c r="A461" s="43">
        <v>432</v>
      </c>
      <c r="B461" s="61"/>
      <c r="C461" s="143"/>
      <c r="E461" s="1" t="str">
        <f t="shared" si="6"/>
        <v xml:space="preserve"> </v>
      </c>
      <c r="F461" s="143"/>
      <c r="G461" s="43"/>
      <c r="I461" s="100"/>
    </row>
    <row r="462" spans="1:9" x14ac:dyDescent="0.2">
      <c r="A462" s="43">
        <v>433</v>
      </c>
      <c r="B462" s="61"/>
      <c r="C462" s="143"/>
      <c r="E462" s="1" t="str">
        <f t="shared" si="6"/>
        <v xml:space="preserve"> </v>
      </c>
      <c r="F462" s="143"/>
      <c r="G462" s="43"/>
      <c r="I462" s="100"/>
    </row>
    <row r="463" spans="1:9" x14ac:dyDescent="0.2">
      <c r="A463" s="43">
        <v>434</v>
      </c>
      <c r="B463" s="61"/>
      <c r="C463" s="143"/>
      <c r="E463" s="1" t="str">
        <f t="shared" si="6"/>
        <v xml:space="preserve"> </v>
      </c>
      <c r="F463" s="143"/>
      <c r="G463" s="43"/>
      <c r="I463" s="100"/>
    </row>
    <row r="464" spans="1:9" x14ac:dyDescent="0.2">
      <c r="A464" s="43">
        <v>435</v>
      </c>
      <c r="B464" s="61"/>
      <c r="C464" s="143"/>
      <c r="E464" s="1" t="str">
        <f t="shared" si="6"/>
        <v xml:space="preserve"> </v>
      </c>
      <c r="F464" s="143"/>
      <c r="G464" s="43"/>
      <c r="I464" s="100"/>
    </row>
    <row r="465" spans="1:9" x14ac:dyDescent="0.2">
      <c r="A465" s="43">
        <v>436</v>
      </c>
      <c r="B465" s="61"/>
      <c r="C465" s="143"/>
      <c r="E465" s="1" t="str">
        <f t="shared" si="6"/>
        <v xml:space="preserve"> </v>
      </c>
      <c r="F465" s="143"/>
      <c r="G465" s="43"/>
      <c r="I465" s="100"/>
    </row>
    <row r="466" spans="1:9" x14ac:dyDescent="0.2">
      <c r="A466" s="43">
        <v>437</v>
      </c>
      <c r="B466" s="61"/>
      <c r="C466" s="143"/>
      <c r="E466" s="1" t="str">
        <f t="shared" si="6"/>
        <v xml:space="preserve"> </v>
      </c>
      <c r="F466" s="143"/>
      <c r="G466" s="43"/>
      <c r="I466" s="100"/>
    </row>
    <row r="467" spans="1:9" x14ac:dyDescent="0.2">
      <c r="A467" s="43">
        <v>438</v>
      </c>
      <c r="B467" s="61"/>
      <c r="C467" s="143"/>
      <c r="E467" s="1" t="str">
        <f t="shared" si="6"/>
        <v xml:space="preserve"> </v>
      </c>
      <c r="F467" s="143"/>
      <c r="G467" s="43"/>
      <c r="I467" s="100"/>
    </row>
    <row r="468" spans="1:9" x14ac:dyDescent="0.2">
      <c r="A468" s="43">
        <v>439</v>
      </c>
      <c r="B468" s="61"/>
      <c r="C468" s="143"/>
      <c r="E468" s="1" t="str">
        <f t="shared" si="6"/>
        <v xml:space="preserve"> </v>
      </c>
      <c r="F468" s="143"/>
      <c r="G468" s="43"/>
      <c r="I468" s="100"/>
    </row>
    <row r="469" spans="1:9" x14ac:dyDescent="0.2">
      <c r="A469" s="43">
        <v>440</v>
      </c>
      <c r="B469" s="61"/>
      <c r="C469" s="143"/>
      <c r="E469" s="1" t="str">
        <f t="shared" si="6"/>
        <v xml:space="preserve"> </v>
      </c>
      <c r="F469" s="143"/>
      <c r="G469" s="43"/>
      <c r="I469" s="100"/>
    </row>
    <row r="470" spans="1:9" x14ac:dyDescent="0.2">
      <c r="A470" s="43">
        <v>441</v>
      </c>
      <c r="B470" s="61"/>
      <c r="C470" s="143"/>
      <c r="E470" s="1" t="str">
        <f t="shared" si="6"/>
        <v xml:space="preserve"> </v>
      </c>
      <c r="F470" s="143"/>
      <c r="G470" s="43"/>
      <c r="I470" s="100"/>
    </row>
    <row r="471" spans="1:9" x14ac:dyDescent="0.2">
      <c r="A471" s="43">
        <v>442</v>
      </c>
      <c r="B471" s="61"/>
      <c r="C471" s="143"/>
      <c r="E471" s="1" t="str">
        <f t="shared" si="6"/>
        <v xml:space="preserve"> </v>
      </c>
      <c r="F471" s="143"/>
      <c r="G471" s="43"/>
      <c r="I471" s="100"/>
    </row>
    <row r="472" spans="1:9" x14ac:dyDescent="0.2">
      <c r="A472" s="43">
        <v>443</v>
      </c>
      <c r="B472" s="61"/>
      <c r="C472" s="143"/>
      <c r="E472" s="1" t="str">
        <f t="shared" si="6"/>
        <v xml:space="preserve"> </v>
      </c>
      <c r="F472" s="143"/>
      <c r="G472" s="43"/>
      <c r="I472" s="100"/>
    </row>
    <row r="473" spans="1:9" x14ac:dyDescent="0.2">
      <c r="A473" s="43">
        <v>444</v>
      </c>
      <c r="B473" s="61"/>
      <c r="C473" s="143"/>
      <c r="E473" s="1" t="str">
        <f t="shared" si="6"/>
        <v xml:space="preserve"> </v>
      </c>
      <c r="F473" s="143"/>
      <c r="G473" s="43"/>
      <c r="I473" s="100"/>
    </row>
    <row r="474" spans="1:9" x14ac:dyDescent="0.2">
      <c r="A474" s="43">
        <v>445</v>
      </c>
      <c r="B474" s="61"/>
      <c r="C474" s="143"/>
      <c r="E474" s="1" t="str">
        <f t="shared" si="6"/>
        <v xml:space="preserve"> </v>
      </c>
      <c r="F474" s="143"/>
      <c r="G474" s="43"/>
      <c r="I474" s="100"/>
    </row>
    <row r="475" spans="1:9" x14ac:dyDescent="0.2">
      <c r="A475" s="43">
        <v>446</v>
      </c>
      <c r="B475" s="61"/>
      <c r="C475" s="143"/>
      <c r="E475" s="1" t="str">
        <f t="shared" si="6"/>
        <v xml:space="preserve"> </v>
      </c>
      <c r="F475" s="143"/>
      <c r="G475" s="43"/>
      <c r="I475" s="100"/>
    </row>
    <row r="476" spans="1:9" x14ac:dyDescent="0.2">
      <c r="A476" s="43">
        <v>447</v>
      </c>
      <c r="B476" s="61"/>
      <c r="C476" s="143"/>
      <c r="E476" s="1" t="str">
        <f t="shared" si="6"/>
        <v xml:space="preserve"> </v>
      </c>
      <c r="F476" s="143"/>
      <c r="G476" s="43"/>
      <c r="I476" s="100"/>
    </row>
    <row r="477" spans="1:9" x14ac:dyDescent="0.2">
      <c r="A477" s="43">
        <v>448</v>
      </c>
      <c r="B477" s="61"/>
      <c r="C477" s="143"/>
      <c r="E477" s="1" t="str">
        <f t="shared" si="6"/>
        <v xml:space="preserve"> </v>
      </c>
      <c r="F477" s="143"/>
      <c r="G477" s="43"/>
      <c r="I477" s="100"/>
    </row>
    <row r="478" spans="1:9" x14ac:dyDescent="0.2">
      <c r="A478" s="43">
        <v>449</v>
      </c>
      <c r="B478" s="61"/>
      <c r="C478" s="143"/>
      <c r="E478" s="1" t="str">
        <f t="shared" si="6"/>
        <v xml:space="preserve"> </v>
      </c>
      <c r="F478" s="143"/>
      <c r="G478" s="43"/>
      <c r="I478" s="100"/>
    </row>
    <row r="479" spans="1:9" x14ac:dyDescent="0.2">
      <c r="A479" s="43">
        <v>450</v>
      </c>
      <c r="B479" s="61"/>
      <c r="C479" s="143"/>
      <c r="E479" s="1" t="str">
        <f t="shared" si="6"/>
        <v xml:space="preserve"> </v>
      </c>
      <c r="F479" s="143"/>
      <c r="G479" s="43"/>
      <c r="I479" s="100"/>
    </row>
    <row r="480" spans="1:9" x14ac:dyDescent="0.2">
      <c r="A480" s="43">
        <v>451</v>
      </c>
      <c r="B480" s="61"/>
      <c r="C480" s="143"/>
      <c r="E480" s="1" t="str">
        <f t="shared" si="6"/>
        <v xml:space="preserve"> </v>
      </c>
      <c r="F480" s="143"/>
      <c r="G480" s="43"/>
      <c r="I480" s="100"/>
    </row>
    <row r="481" spans="1:9" x14ac:dyDescent="0.2">
      <c r="A481" s="43">
        <v>452</v>
      </c>
      <c r="B481" s="61"/>
      <c r="C481" s="143"/>
      <c r="E481" s="1" t="str">
        <f t="shared" si="6"/>
        <v xml:space="preserve"> </v>
      </c>
      <c r="F481" s="143"/>
      <c r="G481" s="43"/>
      <c r="I481" s="100"/>
    </row>
    <row r="482" spans="1:9" x14ac:dyDescent="0.2">
      <c r="A482" s="43">
        <v>453</v>
      </c>
      <c r="B482" s="61"/>
      <c r="C482" s="143"/>
      <c r="E482" s="1" t="str">
        <f t="shared" si="6"/>
        <v xml:space="preserve"> </v>
      </c>
      <c r="F482" s="143"/>
      <c r="G482" s="43"/>
      <c r="I482" s="100"/>
    </row>
    <row r="483" spans="1:9" x14ac:dyDescent="0.2">
      <c r="A483" s="43">
        <v>454</v>
      </c>
      <c r="B483" s="61"/>
      <c r="C483" s="143"/>
      <c r="E483" s="1" t="str">
        <f t="shared" si="6"/>
        <v xml:space="preserve"> </v>
      </c>
      <c r="F483" s="143"/>
      <c r="G483" s="43"/>
      <c r="I483" s="100"/>
    </row>
    <row r="484" spans="1:9" x14ac:dyDescent="0.2">
      <c r="A484" s="43">
        <v>455</v>
      </c>
      <c r="B484" s="61"/>
      <c r="C484" s="143"/>
      <c r="E484" s="1" t="str">
        <f t="shared" si="6"/>
        <v xml:space="preserve"> </v>
      </c>
      <c r="F484" s="143"/>
      <c r="G484" s="43"/>
      <c r="I484" s="100"/>
    </row>
    <row r="485" spans="1:9" x14ac:dyDescent="0.2">
      <c r="A485" s="43">
        <v>456</v>
      </c>
      <c r="B485" s="61"/>
      <c r="C485" s="143"/>
      <c r="E485" s="1" t="str">
        <f t="shared" si="6"/>
        <v xml:space="preserve"> </v>
      </c>
      <c r="F485" s="143"/>
      <c r="G485" s="43"/>
      <c r="I485" s="100"/>
    </row>
    <row r="486" spans="1:9" x14ac:dyDescent="0.2">
      <c r="A486" s="43">
        <v>457</v>
      </c>
      <c r="B486" s="61"/>
      <c r="C486" s="143"/>
      <c r="E486" s="1" t="str">
        <f t="shared" si="6"/>
        <v xml:space="preserve"> </v>
      </c>
      <c r="F486" s="143"/>
      <c r="G486" s="43"/>
      <c r="I486" s="100"/>
    </row>
    <row r="487" spans="1:9" x14ac:dyDescent="0.2">
      <c r="A487" s="43">
        <v>458</v>
      </c>
      <c r="B487" s="61"/>
      <c r="C487" s="143"/>
      <c r="E487" s="1" t="str">
        <f t="shared" si="6"/>
        <v xml:space="preserve"> </v>
      </c>
      <c r="F487" s="143"/>
      <c r="G487" s="43"/>
      <c r="I487" s="100"/>
    </row>
    <row r="488" spans="1:9" x14ac:dyDescent="0.2">
      <c r="A488" s="43">
        <v>459</v>
      </c>
      <c r="B488" s="61"/>
      <c r="C488" s="143"/>
      <c r="E488" s="1" t="str">
        <f t="shared" si="6"/>
        <v xml:space="preserve"> </v>
      </c>
      <c r="F488" s="143"/>
      <c r="G488" s="43"/>
      <c r="I488" s="100"/>
    </row>
    <row r="489" spans="1:9" x14ac:dyDescent="0.2">
      <c r="A489" s="43">
        <v>460</v>
      </c>
      <c r="B489" s="61"/>
      <c r="C489" s="143"/>
      <c r="E489" s="1" t="str">
        <f t="shared" si="6"/>
        <v xml:space="preserve"> </v>
      </c>
      <c r="F489" s="143"/>
      <c r="G489" s="43"/>
      <c r="I489" s="100"/>
    </row>
    <row r="490" spans="1:9" x14ac:dyDescent="0.2">
      <c r="A490" s="43">
        <v>461</v>
      </c>
      <c r="B490" s="61"/>
      <c r="C490" s="143"/>
      <c r="E490" s="1" t="str">
        <f t="shared" si="6"/>
        <v xml:space="preserve"> </v>
      </c>
      <c r="F490" s="143"/>
      <c r="G490" s="43"/>
      <c r="I490" s="100"/>
    </row>
    <row r="491" spans="1:9" x14ac:dyDescent="0.2">
      <c r="A491" s="43">
        <v>462</v>
      </c>
      <c r="B491" s="61"/>
      <c r="C491" s="143"/>
      <c r="E491" s="1" t="str">
        <f t="shared" si="6"/>
        <v xml:space="preserve"> </v>
      </c>
      <c r="F491" s="143"/>
      <c r="G491" s="43"/>
      <c r="I491" s="100"/>
    </row>
    <row r="492" spans="1:9" x14ac:dyDescent="0.2">
      <c r="A492" s="43">
        <v>463</v>
      </c>
      <c r="B492" s="61"/>
      <c r="C492" s="143"/>
      <c r="E492" s="1" t="str">
        <f t="shared" si="6"/>
        <v xml:space="preserve"> </v>
      </c>
      <c r="F492" s="143"/>
      <c r="G492" s="43"/>
      <c r="I492" s="100"/>
    </row>
    <row r="493" spans="1:9" x14ac:dyDescent="0.2">
      <c r="A493" s="43">
        <v>464</v>
      </c>
      <c r="B493" s="61"/>
      <c r="C493" s="143"/>
      <c r="E493" s="1" t="str">
        <f t="shared" si="6"/>
        <v xml:space="preserve"> </v>
      </c>
      <c r="F493" s="143"/>
      <c r="G493" s="43"/>
      <c r="I493" s="100"/>
    </row>
    <row r="494" spans="1:9" x14ac:dyDescent="0.2">
      <c r="A494" s="43">
        <v>465</v>
      </c>
      <c r="B494" s="61"/>
      <c r="C494" s="143"/>
      <c r="E494" s="1" t="str">
        <f t="shared" ref="E494:E504" si="7">UPPER(LEFT(C494,3)&amp;" "&amp;RIGHT(B494,2))</f>
        <v xml:space="preserve"> </v>
      </c>
      <c r="F494" s="143"/>
      <c r="G494" s="43"/>
      <c r="I494" s="100"/>
    </row>
    <row r="495" spans="1:9" x14ac:dyDescent="0.2">
      <c r="A495" s="43">
        <v>466</v>
      </c>
      <c r="B495" s="61"/>
      <c r="C495" s="143"/>
      <c r="E495" s="1" t="str">
        <f t="shared" si="7"/>
        <v xml:space="preserve"> </v>
      </c>
      <c r="F495" s="143"/>
      <c r="G495" s="43"/>
      <c r="I495" s="100"/>
    </row>
    <row r="496" spans="1:9" x14ac:dyDescent="0.2">
      <c r="A496" s="43">
        <v>467</v>
      </c>
      <c r="B496" s="61"/>
      <c r="C496" s="143"/>
      <c r="E496" s="1" t="str">
        <f t="shared" si="7"/>
        <v xml:space="preserve"> </v>
      </c>
      <c r="F496" s="143"/>
      <c r="G496" s="43"/>
      <c r="I496" s="100"/>
    </row>
    <row r="497" spans="1:9" x14ac:dyDescent="0.2">
      <c r="A497" s="43">
        <v>468</v>
      </c>
      <c r="B497" s="61"/>
      <c r="C497" s="143"/>
      <c r="E497" s="1" t="str">
        <f t="shared" si="7"/>
        <v xml:space="preserve"> </v>
      </c>
      <c r="F497" s="143"/>
      <c r="G497" s="43"/>
      <c r="I497" s="100"/>
    </row>
    <row r="498" spans="1:9" x14ac:dyDescent="0.2">
      <c r="A498" s="43">
        <v>469</v>
      </c>
      <c r="B498" s="61"/>
      <c r="C498" s="143"/>
      <c r="E498" s="1" t="str">
        <f t="shared" si="7"/>
        <v xml:space="preserve"> </v>
      </c>
      <c r="F498" s="143"/>
      <c r="G498" s="43"/>
      <c r="I498" s="100"/>
    </row>
    <row r="499" spans="1:9" x14ac:dyDescent="0.2">
      <c r="A499" s="43">
        <v>470</v>
      </c>
      <c r="B499" s="61"/>
      <c r="C499" s="143"/>
      <c r="E499" s="1" t="str">
        <f t="shared" si="7"/>
        <v xml:space="preserve"> </v>
      </c>
      <c r="F499" s="143"/>
      <c r="G499" s="43"/>
      <c r="I499" s="100"/>
    </row>
    <row r="500" spans="1:9" x14ac:dyDescent="0.2">
      <c r="A500" s="43">
        <v>471</v>
      </c>
      <c r="B500" s="61"/>
      <c r="C500" s="143"/>
      <c r="E500" s="1" t="str">
        <f t="shared" si="7"/>
        <v xml:space="preserve"> </v>
      </c>
      <c r="F500" s="143"/>
      <c r="G500" s="43"/>
      <c r="I500" s="100"/>
    </row>
    <row r="501" spans="1:9" x14ac:dyDescent="0.2">
      <c r="A501" s="43">
        <v>472</v>
      </c>
      <c r="B501" s="61"/>
      <c r="C501" s="143"/>
      <c r="E501" s="1" t="str">
        <f t="shared" si="7"/>
        <v xml:space="preserve"> </v>
      </c>
      <c r="F501" s="143"/>
      <c r="G501" s="43"/>
      <c r="I501" s="100"/>
    </row>
    <row r="502" spans="1:9" x14ac:dyDescent="0.2">
      <c r="A502" s="43">
        <v>473</v>
      </c>
      <c r="B502" s="61"/>
      <c r="C502" s="143"/>
      <c r="E502" s="1" t="str">
        <f t="shared" si="7"/>
        <v xml:space="preserve"> </v>
      </c>
      <c r="F502" s="143"/>
      <c r="G502" s="43"/>
      <c r="I502" s="100"/>
    </row>
    <row r="503" spans="1:9" x14ac:dyDescent="0.2">
      <c r="A503" s="43">
        <v>474</v>
      </c>
      <c r="B503" s="61"/>
      <c r="C503" s="143"/>
      <c r="E503" s="1" t="str">
        <f t="shared" si="7"/>
        <v xml:space="preserve"> </v>
      </c>
      <c r="F503" s="143"/>
      <c r="G503" s="43"/>
      <c r="I503" s="100"/>
    </row>
    <row r="504" spans="1:9" x14ac:dyDescent="0.2">
      <c r="A504" s="43">
        <v>475</v>
      </c>
      <c r="B504" s="61"/>
      <c r="C504" s="143"/>
      <c r="E504" s="1" t="str">
        <f t="shared" si="7"/>
        <v xml:space="preserve"> </v>
      </c>
      <c r="F504" s="143"/>
      <c r="G504" s="43"/>
      <c r="I504" s="100"/>
    </row>
    <row r="505" spans="1:9" x14ac:dyDescent="0.2">
      <c r="A505" s="43">
        <v>476</v>
      </c>
      <c r="B505" s="61"/>
      <c r="C505" s="143"/>
      <c r="E505" s="1" t="str">
        <f>UPPER(LEFT(C505,3)&amp;" "&amp;RIGHT(B505,2))</f>
        <v xml:space="preserve"> </v>
      </c>
      <c r="F505" s="143"/>
      <c r="G505" s="43"/>
      <c r="I505" s="100"/>
    </row>
    <row r="506" spans="1:9" x14ac:dyDescent="0.2">
      <c r="A506" s="43">
        <v>477</v>
      </c>
      <c r="B506" s="61"/>
      <c r="C506" s="143"/>
      <c r="E506" s="1" t="str">
        <f t="shared" ref="E506:E569" si="8">UPPER(LEFT(C506,3)&amp;" "&amp;RIGHT(B506,2))</f>
        <v xml:space="preserve"> </v>
      </c>
      <c r="F506" s="143"/>
      <c r="G506" s="43"/>
      <c r="I506" s="100"/>
    </row>
    <row r="507" spans="1:9" x14ac:dyDescent="0.2">
      <c r="A507" s="43">
        <v>478</v>
      </c>
      <c r="B507" s="61"/>
      <c r="C507" s="143"/>
      <c r="E507" s="1" t="str">
        <f t="shared" si="8"/>
        <v xml:space="preserve"> </v>
      </c>
      <c r="F507" s="143"/>
      <c r="G507" s="43"/>
      <c r="I507" s="100"/>
    </row>
    <row r="508" spans="1:9" x14ac:dyDescent="0.2">
      <c r="A508" s="43">
        <v>479</v>
      </c>
      <c r="B508" s="61"/>
      <c r="C508" s="143"/>
      <c r="E508" s="1" t="str">
        <f t="shared" si="8"/>
        <v xml:space="preserve"> </v>
      </c>
      <c r="F508" s="143"/>
      <c r="G508" s="43"/>
      <c r="I508" s="100"/>
    </row>
    <row r="509" spans="1:9" x14ac:dyDescent="0.2">
      <c r="A509" s="43">
        <v>480</v>
      </c>
      <c r="B509" s="61"/>
      <c r="C509" s="143"/>
      <c r="E509" s="1" t="str">
        <f t="shared" si="8"/>
        <v xml:space="preserve"> </v>
      </c>
      <c r="F509" s="143"/>
      <c r="G509" s="43"/>
      <c r="I509" s="100"/>
    </row>
    <row r="510" spans="1:9" x14ac:dyDescent="0.2">
      <c r="A510" s="43">
        <v>481</v>
      </c>
      <c r="B510" s="61"/>
      <c r="C510" s="143"/>
      <c r="E510" s="1" t="str">
        <f t="shared" si="8"/>
        <v xml:space="preserve"> </v>
      </c>
      <c r="F510" s="143"/>
      <c r="G510" s="43"/>
      <c r="I510" s="100"/>
    </row>
    <row r="511" spans="1:9" x14ac:dyDescent="0.2">
      <c r="A511" s="43">
        <v>482</v>
      </c>
      <c r="B511" s="61"/>
      <c r="C511" s="143"/>
      <c r="E511" s="1" t="str">
        <f t="shared" si="8"/>
        <v xml:space="preserve"> </v>
      </c>
      <c r="F511" s="143"/>
      <c r="G511" s="43"/>
      <c r="I511" s="100"/>
    </row>
    <row r="512" spans="1:9" x14ac:dyDescent="0.2">
      <c r="A512" s="43">
        <v>483</v>
      </c>
      <c r="B512" s="61"/>
      <c r="C512" s="143"/>
      <c r="E512" s="1" t="str">
        <f t="shared" si="8"/>
        <v xml:space="preserve"> </v>
      </c>
      <c r="F512" s="143"/>
      <c r="G512" s="43"/>
      <c r="I512" s="100"/>
    </row>
    <row r="513" spans="1:9" x14ac:dyDescent="0.2">
      <c r="A513" s="43">
        <v>484</v>
      </c>
      <c r="B513" s="61"/>
      <c r="C513" s="143"/>
      <c r="E513" s="1" t="str">
        <f t="shared" si="8"/>
        <v xml:space="preserve"> </v>
      </c>
      <c r="F513" s="143"/>
      <c r="G513" s="43"/>
      <c r="I513" s="100"/>
    </row>
    <row r="514" spans="1:9" x14ac:dyDescent="0.2">
      <c r="A514" s="43">
        <v>485</v>
      </c>
      <c r="B514" s="61"/>
      <c r="C514" s="143"/>
      <c r="E514" s="1" t="str">
        <f t="shared" si="8"/>
        <v xml:space="preserve"> </v>
      </c>
      <c r="F514" s="143"/>
      <c r="G514" s="43"/>
      <c r="I514" s="100"/>
    </row>
    <row r="515" spans="1:9" x14ac:dyDescent="0.2">
      <c r="A515" s="43">
        <v>486</v>
      </c>
      <c r="B515" s="61"/>
      <c r="C515" s="143"/>
      <c r="E515" s="1" t="str">
        <f t="shared" si="8"/>
        <v xml:space="preserve"> </v>
      </c>
      <c r="F515" s="143"/>
      <c r="G515" s="43"/>
      <c r="I515" s="100"/>
    </row>
    <row r="516" spans="1:9" x14ac:dyDescent="0.2">
      <c r="A516" s="43">
        <v>487</v>
      </c>
      <c r="B516" s="61"/>
      <c r="C516" s="143"/>
      <c r="E516" s="1" t="str">
        <f t="shared" si="8"/>
        <v xml:space="preserve"> </v>
      </c>
      <c r="F516" s="143"/>
      <c r="G516" s="43"/>
      <c r="I516" s="100"/>
    </row>
    <row r="517" spans="1:9" x14ac:dyDescent="0.2">
      <c r="A517" s="43">
        <v>488</v>
      </c>
      <c r="B517" s="61"/>
      <c r="C517" s="143"/>
      <c r="E517" s="1" t="str">
        <f t="shared" si="8"/>
        <v xml:space="preserve"> </v>
      </c>
      <c r="F517" s="143"/>
      <c r="G517" s="43"/>
      <c r="I517" s="100"/>
    </row>
    <row r="518" spans="1:9" x14ac:dyDescent="0.2">
      <c r="A518" s="43">
        <v>489</v>
      </c>
      <c r="B518" s="61"/>
      <c r="C518" s="143"/>
      <c r="E518" s="1" t="str">
        <f t="shared" si="8"/>
        <v xml:space="preserve"> </v>
      </c>
      <c r="F518" s="143"/>
      <c r="G518" s="43"/>
      <c r="I518" s="100"/>
    </row>
    <row r="519" spans="1:9" x14ac:dyDescent="0.2">
      <c r="A519" s="43">
        <v>490</v>
      </c>
      <c r="B519" s="61"/>
      <c r="C519" s="143"/>
      <c r="E519" s="1" t="str">
        <f t="shared" si="8"/>
        <v xml:space="preserve"> </v>
      </c>
      <c r="F519" s="143"/>
      <c r="G519" s="43"/>
      <c r="I519" s="100"/>
    </row>
    <row r="520" spans="1:9" x14ac:dyDescent="0.2">
      <c r="A520" s="43">
        <v>491</v>
      </c>
      <c r="B520" s="61"/>
      <c r="C520" s="143"/>
      <c r="E520" s="1" t="str">
        <f t="shared" si="8"/>
        <v xml:space="preserve"> </v>
      </c>
      <c r="F520" s="143"/>
      <c r="G520" s="43"/>
      <c r="I520" s="100"/>
    </row>
    <row r="521" spans="1:9" x14ac:dyDescent="0.2">
      <c r="A521" s="43">
        <v>492</v>
      </c>
      <c r="B521" s="61"/>
      <c r="C521" s="143"/>
      <c r="E521" s="1" t="str">
        <f t="shared" si="8"/>
        <v xml:space="preserve"> </v>
      </c>
      <c r="F521" s="143"/>
      <c r="G521" s="43"/>
      <c r="I521" s="100"/>
    </row>
    <row r="522" spans="1:9" x14ac:dyDescent="0.2">
      <c r="A522" s="43">
        <v>493</v>
      </c>
      <c r="B522" s="61"/>
      <c r="C522" s="143"/>
      <c r="E522" s="1" t="str">
        <f t="shared" si="8"/>
        <v xml:space="preserve"> </v>
      </c>
      <c r="F522" s="143"/>
      <c r="G522" s="43"/>
      <c r="I522" s="100"/>
    </row>
    <row r="523" spans="1:9" x14ac:dyDescent="0.2">
      <c r="A523" s="43">
        <v>494</v>
      </c>
      <c r="B523" s="61"/>
      <c r="C523" s="143"/>
      <c r="E523" s="1" t="str">
        <f t="shared" si="8"/>
        <v xml:space="preserve"> </v>
      </c>
      <c r="F523" s="143"/>
      <c r="G523" s="43"/>
      <c r="I523" s="100"/>
    </row>
    <row r="524" spans="1:9" x14ac:dyDescent="0.2">
      <c r="A524" s="43">
        <v>495</v>
      </c>
      <c r="B524" s="61"/>
      <c r="C524" s="143"/>
      <c r="E524" s="1" t="str">
        <f t="shared" si="8"/>
        <v xml:space="preserve"> </v>
      </c>
      <c r="F524" s="143"/>
      <c r="G524" s="43"/>
      <c r="I524" s="100"/>
    </row>
    <row r="525" spans="1:9" x14ac:dyDescent="0.2">
      <c r="A525" s="43">
        <v>496</v>
      </c>
      <c r="B525" s="61"/>
      <c r="C525" s="143"/>
      <c r="E525" s="1" t="str">
        <f t="shared" si="8"/>
        <v xml:space="preserve"> </v>
      </c>
      <c r="F525" s="143"/>
      <c r="G525" s="43"/>
      <c r="I525" s="100"/>
    </row>
    <row r="526" spans="1:9" x14ac:dyDescent="0.2">
      <c r="A526" s="43">
        <v>497</v>
      </c>
      <c r="B526" s="61"/>
      <c r="C526" s="143"/>
      <c r="E526" s="1" t="str">
        <f t="shared" si="8"/>
        <v xml:space="preserve"> </v>
      </c>
      <c r="F526" s="143"/>
      <c r="G526" s="43"/>
      <c r="I526" s="100"/>
    </row>
    <row r="527" spans="1:9" x14ac:dyDescent="0.2">
      <c r="A527" s="43">
        <v>498</v>
      </c>
      <c r="B527" s="61"/>
      <c r="C527" s="143"/>
      <c r="E527" s="1" t="str">
        <f t="shared" si="8"/>
        <v xml:space="preserve"> </v>
      </c>
      <c r="F527" s="143"/>
      <c r="G527" s="43"/>
      <c r="I527" s="100"/>
    </row>
    <row r="528" spans="1:9" x14ac:dyDescent="0.2">
      <c r="A528" s="43">
        <v>499</v>
      </c>
      <c r="B528" s="61"/>
      <c r="C528" s="143"/>
      <c r="E528" s="1" t="str">
        <f t="shared" si="8"/>
        <v xml:space="preserve"> </v>
      </c>
      <c r="F528" s="143"/>
      <c r="G528" s="43"/>
      <c r="I528" s="100"/>
    </row>
    <row r="529" spans="1:9" x14ac:dyDescent="0.2">
      <c r="A529" s="43">
        <v>500</v>
      </c>
      <c r="B529" s="61"/>
      <c r="C529" s="143"/>
      <c r="E529" s="1" t="str">
        <f t="shared" si="8"/>
        <v xml:space="preserve"> </v>
      </c>
      <c r="F529" s="143"/>
      <c r="G529" s="43"/>
      <c r="I529" s="100"/>
    </row>
    <row r="530" spans="1:9" x14ac:dyDescent="0.2">
      <c r="A530" s="43">
        <v>501</v>
      </c>
      <c r="B530" s="61"/>
      <c r="C530" s="143"/>
      <c r="E530" s="1" t="str">
        <f t="shared" si="8"/>
        <v xml:space="preserve"> </v>
      </c>
      <c r="F530" s="143"/>
      <c r="G530" s="43"/>
      <c r="I530" s="100"/>
    </row>
    <row r="531" spans="1:9" x14ac:dyDescent="0.2">
      <c r="A531" s="43">
        <v>502</v>
      </c>
      <c r="B531" s="61"/>
      <c r="C531" s="143"/>
      <c r="E531" s="1" t="str">
        <f t="shared" si="8"/>
        <v xml:space="preserve"> </v>
      </c>
      <c r="F531" s="143"/>
      <c r="G531" s="43"/>
      <c r="I531" s="100"/>
    </row>
    <row r="532" spans="1:9" x14ac:dyDescent="0.2">
      <c r="A532" s="43">
        <v>503</v>
      </c>
      <c r="B532" s="61"/>
      <c r="C532" s="143"/>
      <c r="E532" s="1" t="str">
        <f t="shared" si="8"/>
        <v xml:space="preserve"> </v>
      </c>
      <c r="F532" s="143"/>
      <c r="G532" s="43"/>
      <c r="I532" s="100"/>
    </row>
    <row r="533" spans="1:9" x14ac:dyDescent="0.2">
      <c r="A533" s="43">
        <v>504</v>
      </c>
      <c r="B533" s="61"/>
      <c r="C533" s="143"/>
      <c r="E533" s="1" t="str">
        <f t="shared" si="8"/>
        <v xml:space="preserve"> </v>
      </c>
      <c r="F533" s="143"/>
      <c r="G533" s="43"/>
      <c r="I533" s="100"/>
    </row>
    <row r="534" spans="1:9" x14ac:dyDescent="0.2">
      <c r="A534" s="43">
        <v>505</v>
      </c>
      <c r="B534" s="61"/>
      <c r="C534" s="143"/>
      <c r="E534" s="1" t="str">
        <f t="shared" si="8"/>
        <v xml:space="preserve"> </v>
      </c>
      <c r="F534" s="143"/>
      <c r="G534" s="43"/>
      <c r="I534" s="100"/>
    </row>
    <row r="535" spans="1:9" x14ac:dyDescent="0.2">
      <c r="A535" s="43">
        <v>506</v>
      </c>
      <c r="B535" s="61"/>
      <c r="C535" s="143"/>
      <c r="E535" s="1" t="str">
        <f t="shared" si="8"/>
        <v xml:space="preserve"> </v>
      </c>
      <c r="F535" s="143"/>
      <c r="G535" s="43"/>
      <c r="I535" s="100"/>
    </row>
    <row r="536" spans="1:9" x14ac:dyDescent="0.2">
      <c r="A536" s="43">
        <v>507</v>
      </c>
      <c r="B536" s="61"/>
      <c r="C536" s="143"/>
      <c r="E536" s="1" t="str">
        <f t="shared" si="8"/>
        <v xml:space="preserve"> </v>
      </c>
      <c r="F536" s="143"/>
      <c r="G536" s="43"/>
      <c r="I536" s="100"/>
    </row>
    <row r="537" spans="1:9" x14ac:dyDescent="0.2">
      <c r="A537" s="43">
        <v>508</v>
      </c>
      <c r="B537" s="61"/>
      <c r="C537" s="143"/>
      <c r="E537" s="1" t="str">
        <f t="shared" si="8"/>
        <v xml:space="preserve"> </v>
      </c>
      <c r="F537" s="143"/>
      <c r="G537" s="43"/>
      <c r="I537" s="100"/>
    </row>
    <row r="538" spans="1:9" x14ac:dyDescent="0.2">
      <c r="A538" s="43">
        <v>509</v>
      </c>
      <c r="B538" s="61"/>
      <c r="C538" s="143"/>
      <c r="E538" s="1" t="str">
        <f t="shared" si="8"/>
        <v xml:space="preserve"> </v>
      </c>
      <c r="F538" s="143"/>
      <c r="G538" s="43"/>
      <c r="I538" s="100"/>
    </row>
    <row r="539" spans="1:9" x14ac:dyDescent="0.2">
      <c r="A539" s="43">
        <v>510</v>
      </c>
      <c r="B539" s="61"/>
      <c r="C539" s="143"/>
      <c r="E539" s="1" t="str">
        <f t="shared" si="8"/>
        <v xml:space="preserve"> </v>
      </c>
      <c r="F539" s="143"/>
      <c r="G539" s="43"/>
      <c r="I539" s="100"/>
    </row>
    <row r="540" spans="1:9" x14ac:dyDescent="0.2">
      <c r="A540" s="43">
        <v>511</v>
      </c>
      <c r="B540" s="61"/>
      <c r="C540" s="143"/>
      <c r="E540" s="1" t="str">
        <f t="shared" si="8"/>
        <v xml:space="preserve"> </v>
      </c>
      <c r="F540" s="143"/>
      <c r="G540" s="43"/>
      <c r="I540" s="100"/>
    </row>
    <row r="541" spans="1:9" x14ac:dyDescent="0.2">
      <c r="A541" s="43">
        <v>512</v>
      </c>
      <c r="B541" s="61"/>
      <c r="C541" s="143"/>
      <c r="E541" s="1" t="str">
        <f t="shared" si="8"/>
        <v xml:space="preserve"> </v>
      </c>
      <c r="F541" s="143"/>
      <c r="G541" s="43"/>
      <c r="I541" s="100"/>
    </row>
    <row r="542" spans="1:9" x14ac:dyDescent="0.2">
      <c r="A542" s="43">
        <v>513</v>
      </c>
      <c r="B542" s="61"/>
      <c r="C542" s="143"/>
      <c r="E542" s="1" t="str">
        <f t="shared" si="8"/>
        <v xml:space="preserve"> </v>
      </c>
      <c r="F542" s="143"/>
      <c r="G542" s="43"/>
      <c r="I542" s="100"/>
    </row>
    <row r="543" spans="1:9" x14ac:dyDescent="0.2">
      <c r="A543" s="43">
        <v>514</v>
      </c>
      <c r="B543" s="61"/>
      <c r="C543" s="143"/>
      <c r="E543" s="1" t="str">
        <f t="shared" si="8"/>
        <v xml:space="preserve"> </v>
      </c>
      <c r="F543" s="143"/>
      <c r="G543" s="43"/>
      <c r="I543" s="100"/>
    </row>
    <row r="544" spans="1:9" x14ac:dyDescent="0.2">
      <c r="A544" s="43">
        <v>515</v>
      </c>
      <c r="B544" s="61"/>
      <c r="C544" s="143"/>
      <c r="E544" s="1" t="str">
        <f t="shared" si="8"/>
        <v xml:space="preserve"> </v>
      </c>
      <c r="F544" s="143"/>
      <c r="G544" s="43"/>
      <c r="I544" s="100"/>
    </row>
    <row r="545" spans="1:9" x14ac:dyDescent="0.2">
      <c r="A545" s="43">
        <v>516</v>
      </c>
      <c r="B545" s="61"/>
      <c r="C545" s="143"/>
      <c r="E545" s="1" t="str">
        <f t="shared" si="8"/>
        <v xml:space="preserve"> </v>
      </c>
      <c r="F545" s="143"/>
      <c r="G545" s="43"/>
      <c r="I545" s="100"/>
    </row>
    <row r="546" spans="1:9" x14ac:dyDescent="0.2">
      <c r="A546" s="43">
        <v>517</v>
      </c>
      <c r="B546" s="61"/>
      <c r="C546" s="143"/>
      <c r="E546" s="1" t="str">
        <f t="shared" si="8"/>
        <v xml:space="preserve"> </v>
      </c>
      <c r="F546" s="143"/>
      <c r="G546" s="43"/>
      <c r="I546" s="100"/>
    </row>
    <row r="547" spans="1:9" x14ac:dyDescent="0.2">
      <c r="A547" s="43">
        <v>518</v>
      </c>
      <c r="B547" s="61"/>
      <c r="C547" s="143"/>
      <c r="E547" s="1" t="str">
        <f t="shared" si="8"/>
        <v xml:space="preserve"> </v>
      </c>
      <c r="G547" s="43"/>
      <c r="I547" s="100"/>
    </row>
    <row r="548" spans="1:9" x14ac:dyDescent="0.2">
      <c r="A548" s="43">
        <v>519</v>
      </c>
      <c r="B548" s="61"/>
      <c r="C548" s="144"/>
      <c r="E548" s="1" t="str">
        <f t="shared" si="8"/>
        <v xml:space="preserve"> </v>
      </c>
      <c r="G548" s="43"/>
      <c r="I548" s="100"/>
    </row>
    <row r="549" spans="1:9" x14ac:dyDescent="0.2">
      <c r="A549" s="43">
        <v>520</v>
      </c>
      <c r="B549" s="61"/>
      <c r="C549" s="144"/>
      <c r="E549" s="1" t="str">
        <f t="shared" si="8"/>
        <v xml:space="preserve"> </v>
      </c>
      <c r="G549" s="43"/>
      <c r="I549" s="100"/>
    </row>
    <row r="550" spans="1:9" x14ac:dyDescent="0.2">
      <c r="A550" s="43">
        <v>521</v>
      </c>
      <c r="B550" s="61"/>
      <c r="C550" s="144"/>
      <c r="E550" s="1" t="str">
        <f t="shared" si="8"/>
        <v xml:space="preserve"> </v>
      </c>
      <c r="G550" s="43"/>
      <c r="I550" s="100"/>
    </row>
    <row r="551" spans="1:9" x14ac:dyDescent="0.2">
      <c r="A551" s="43">
        <v>522</v>
      </c>
      <c r="B551" s="61"/>
      <c r="C551" s="144"/>
      <c r="E551" s="1" t="str">
        <f t="shared" si="8"/>
        <v xml:space="preserve"> </v>
      </c>
      <c r="G551" s="43"/>
      <c r="I551" s="100"/>
    </row>
    <row r="552" spans="1:9" x14ac:dyDescent="0.2">
      <c r="A552" s="43">
        <v>523</v>
      </c>
      <c r="B552" s="61"/>
      <c r="C552" s="144"/>
      <c r="E552" s="1" t="str">
        <f t="shared" si="8"/>
        <v xml:space="preserve"> </v>
      </c>
      <c r="G552" s="43"/>
      <c r="I552" s="100"/>
    </row>
    <row r="553" spans="1:9" x14ac:dyDescent="0.2">
      <c r="A553" s="43">
        <v>524</v>
      </c>
      <c r="B553" s="61"/>
      <c r="C553" s="144"/>
      <c r="E553" s="1" t="str">
        <f t="shared" si="8"/>
        <v xml:space="preserve"> </v>
      </c>
      <c r="G553" s="43"/>
      <c r="I553" s="100"/>
    </row>
    <row r="554" spans="1:9" x14ac:dyDescent="0.2">
      <c r="A554" s="43">
        <v>525</v>
      </c>
      <c r="B554" s="61"/>
      <c r="C554" s="144"/>
      <c r="E554" s="1" t="str">
        <f t="shared" si="8"/>
        <v xml:space="preserve"> </v>
      </c>
      <c r="G554" s="43"/>
      <c r="I554" s="100"/>
    </row>
    <row r="555" spans="1:9" x14ac:dyDescent="0.2">
      <c r="A555" s="43">
        <v>526</v>
      </c>
      <c r="B555" s="61"/>
      <c r="C555" s="144"/>
      <c r="E555" s="1" t="str">
        <f t="shared" si="8"/>
        <v xml:space="preserve"> </v>
      </c>
      <c r="G555" s="43"/>
      <c r="I555" s="100"/>
    </row>
    <row r="556" spans="1:9" x14ac:dyDescent="0.2">
      <c r="A556" s="43">
        <v>527</v>
      </c>
      <c r="B556" s="61"/>
      <c r="C556" s="144"/>
      <c r="E556" s="1" t="str">
        <f t="shared" si="8"/>
        <v xml:space="preserve"> </v>
      </c>
      <c r="G556" s="43"/>
      <c r="I556" s="100"/>
    </row>
    <row r="557" spans="1:9" x14ac:dyDescent="0.2">
      <c r="A557" s="43">
        <v>528</v>
      </c>
      <c r="B557" s="61"/>
      <c r="C557" s="144"/>
      <c r="E557" s="1" t="str">
        <f t="shared" si="8"/>
        <v xml:space="preserve"> </v>
      </c>
      <c r="G557" s="43"/>
      <c r="I557" s="100"/>
    </row>
    <row r="558" spans="1:9" x14ac:dyDescent="0.2">
      <c r="A558" s="43">
        <v>529</v>
      </c>
      <c r="B558" s="61"/>
      <c r="C558" s="144"/>
      <c r="E558" s="1" t="str">
        <f t="shared" si="8"/>
        <v xml:space="preserve"> </v>
      </c>
      <c r="G558" s="43"/>
      <c r="I558" s="100"/>
    </row>
    <row r="559" spans="1:9" x14ac:dyDescent="0.2">
      <c r="A559" s="43">
        <v>530</v>
      </c>
      <c r="B559" s="61"/>
      <c r="C559" s="144"/>
      <c r="E559" s="1" t="str">
        <f t="shared" si="8"/>
        <v xml:space="preserve"> </v>
      </c>
      <c r="G559" s="43"/>
      <c r="I559" s="100"/>
    </row>
    <row r="560" spans="1:9" x14ac:dyDescent="0.2">
      <c r="A560" s="43">
        <v>531</v>
      </c>
      <c r="B560" s="61"/>
      <c r="C560" s="144"/>
      <c r="E560" s="1" t="str">
        <f t="shared" si="8"/>
        <v xml:space="preserve"> </v>
      </c>
      <c r="G560" s="43"/>
      <c r="I560" s="100"/>
    </row>
    <row r="561" spans="1:9" x14ac:dyDescent="0.2">
      <c r="A561" s="43">
        <v>532</v>
      </c>
      <c r="B561" s="61"/>
      <c r="C561" s="145"/>
      <c r="E561" s="1" t="str">
        <f t="shared" si="8"/>
        <v xml:space="preserve"> </v>
      </c>
      <c r="G561" s="43"/>
      <c r="I561" s="100"/>
    </row>
    <row r="562" spans="1:9" x14ac:dyDescent="0.2">
      <c r="A562" s="43">
        <v>533</v>
      </c>
      <c r="B562" s="61"/>
      <c r="C562" s="145"/>
      <c r="E562" s="1" t="str">
        <f t="shared" si="8"/>
        <v xml:space="preserve"> </v>
      </c>
      <c r="G562" s="43"/>
      <c r="I562" s="100"/>
    </row>
    <row r="563" spans="1:9" x14ac:dyDescent="0.2">
      <c r="A563" s="43">
        <v>534</v>
      </c>
      <c r="B563" s="61"/>
      <c r="C563" s="145"/>
      <c r="E563" s="1" t="str">
        <f t="shared" si="8"/>
        <v xml:space="preserve"> </v>
      </c>
      <c r="G563" s="43"/>
      <c r="I563" s="100"/>
    </row>
    <row r="564" spans="1:9" x14ac:dyDescent="0.2">
      <c r="A564" s="43">
        <v>535</v>
      </c>
      <c r="B564" s="61"/>
      <c r="C564" s="144"/>
      <c r="E564" s="1" t="str">
        <f t="shared" si="8"/>
        <v xml:space="preserve"> </v>
      </c>
      <c r="G564" s="43"/>
      <c r="I564" s="100"/>
    </row>
    <row r="565" spans="1:9" x14ac:dyDescent="0.2">
      <c r="A565" s="43">
        <v>536</v>
      </c>
      <c r="B565" s="61"/>
      <c r="C565" s="145"/>
      <c r="E565" s="1" t="str">
        <f t="shared" si="8"/>
        <v xml:space="preserve"> </v>
      </c>
      <c r="G565" s="43"/>
      <c r="I565" s="100"/>
    </row>
    <row r="566" spans="1:9" x14ac:dyDescent="0.2">
      <c r="A566" s="43">
        <v>537</v>
      </c>
      <c r="B566" s="61"/>
      <c r="C566" s="145"/>
      <c r="E566" s="1" t="str">
        <f t="shared" si="8"/>
        <v xml:space="preserve"> </v>
      </c>
      <c r="G566" s="43"/>
      <c r="I566" s="100"/>
    </row>
    <row r="567" spans="1:9" x14ac:dyDescent="0.2">
      <c r="A567" s="43">
        <v>538</v>
      </c>
      <c r="B567" s="61"/>
      <c r="C567" s="145"/>
      <c r="E567" s="1" t="str">
        <f t="shared" si="8"/>
        <v xml:space="preserve"> </v>
      </c>
      <c r="G567" s="43"/>
      <c r="I567" s="100"/>
    </row>
    <row r="568" spans="1:9" x14ac:dyDescent="0.2">
      <c r="A568" s="43">
        <v>539</v>
      </c>
      <c r="B568" s="61"/>
      <c r="C568" s="144"/>
      <c r="E568" s="1" t="str">
        <f t="shared" si="8"/>
        <v xml:space="preserve"> </v>
      </c>
      <c r="G568" s="43"/>
      <c r="I568" s="100"/>
    </row>
    <row r="569" spans="1:9" x14ac:dyDescent="0.2">
      <c r="A569" s="43">
        <v>540</v>
      </c>
      <c r="B569" s="61"/>
      <c r="C569" s="145"/>
      <c r="E569" s="1" t="str">
        <f t="shared" si="8"/>
        <v xml:space="preserve"> </v>
      </c>
      <c r="G569" s="43"/>
      <c r="I569" s="100"/>
    </row>
    <row r="570" spans="1:9" x14ac:dyDescent="0.2">
      <c r="A570" s="43">
        <v>541</v>
      </c>
      <c r="B570" s="61"/>
      <c r="C570" s="145"/>
      <c r="E570" s="1" t="str">
        <f t="shared" ref="E570:E708" si="9">UPPER(LEFT(C570,3)&amp;" "&amp;RIGHT(B570,2))</f>
        <v xml:space="preserve"> </v>
      </c>
      <c r="G570" s="43"/>
      <c r="I570" s="100"/>
    </row>
    <row r="571" spans="1:9" x14ac:dyDescent="0.2">
      <c r="A571" s="43">
        <v>542</v>
      </c>
      <c r="B571" s="61"/>
      <c r="C571" s="145"/>
      <c r="E571" s="1" t="str">
        <f t="shared" si="9"/>
        <v xml:space="preserve"> </v>
      </c>
      <c r="G571" s="43"/>
      <c r="I571" s="100"/>
    </row>
    <row r="572" spans="1:9" x14ac:dyDescent="0.2">
      <c r="A572" s="43">
        <v>543</v>
      </c>
      <c r="B572" s="61"/>
      <c r="C572" s="144"/>
      <c r="E572" s="1" t="str">
        <f t="shared" si="9"/>
        <v xml:space="preserve"> </v>
      </c>
      <c r="G572" s="43"/>
      <c r="I572" s="100"/>
    </row>
    <row r="573" spans="1:9" x14ac:dyDescent="0.2">
      <c r="A573" s="43">
        <v>544</v>
      </c>
      <c r="B573" s="61"/>
      <c r="C573" s="145"/>
      <c r="E573" s="1" t="str">
        <f t="shared" si="9"/>
        <v xml:space="preserve"> </v>
      </c>
      <c r="G573" s="43"/>
      <c r="I573" s="100"/>
    </row>
    <row r="574" spans="1:9" x14ac:dyDescent="0.2">
      <c r="A574" s="43">
        <v>545</v>
      </c>
      <c r="B574" s="61"/>
      <c r="C574" s="145"/>
      <c r="E574" s="1" t="str">
        <f t="shared" si="9"/>
        <v xml:space="preserve"> </v>
      </c>
      <c r="G574" s="43"/>
      <c r="I574" s="100"/>
    </row>
    <row r="575" spans="1:9" x14ac:dyDescent="0.2">
      <c r="A575" s="43">
        <v>546</v>
      </c>
      <c r="B575" s="61"/>
      <c r="C575" s="145"/>
      <c r="E575" s="1" t="str">
        <f t="shared" si="9"/>
        <v xml:space="preserve"> </v>
      </c>
      <c r="G575" s="43"/>
      <c r="I575" s="100"/>
    </row>
    <row r="576" spans="1:9" x14ac:dyDescent="0.2">
      <c r="A576" s="43">
        <v>547</v>
      </c>
      <c r="B576" s="61"/>
      <c r="C576" s="145"/>
      <c r="E576" s="1" t="str">
        <f t="shared" si="9"/>
        <v xml:space="preserve"> </v>
      </c>
      <c r="G576" s="43"/>
      <c r="I576" s="100"/>
    </row>
    <row r="577" spans="1:9" x14ac:dyDescent="0.2">
      <c r="A577" s="43">
        <v>548</v>
      </c>
      <c r="B577" s="61"/>
      <c r="C577" s="133"/>
      <c r="E577" s="1" t="str">
        <f t="shared" si="9"/>
        <v xml:space="preserve"> </v>
      </c>
      <c r="G577" s="43"/>
      <c r="I577" s="100"/>
    </row>
    <row r="578" spans="1:9" x14ac:dyDescent="0.2">
      <c r="A578" s="43">
        <v>549</v>
      </c>
      <c r="B578" s="61"/>
      <c r="C578" s="145"/>
      <c r="E578" s="1" t="str">
        <f t="shared" si="9"/>
        <v xml:space="preserve"> </v>
      </c>
      <c r="G578" s="43"/>
      <c r="I578" s="100"/>
    </row>
    <row r="579" spans="1:9" x14ac:dyDescent="0.2">
      <c r="A579" s="43">
        <v>550</v>
      </c>
      <c r="B579" s="61"/>
      <c r="C579" s="145"/>
      <c r="E579" s="1" t="str">
        <f t="shared" si="9"/>
        <v xml:space="preserve"> </v>
      </c>
      <c r="G579" s="43"/>
      <c r="I579" s="100"/>
    </row>
    <row r="580" spans="1:9" x14ac:dyDescent="0.2">
      <c r="A580" s="43">
        <v>551</v>
      </c>
      <c r="B580" s="61"/>
      <c r="C580" s="145"/>
      <c r="E580" s="1" t="str">
        <f t="shared" si="9"/>
        <v xml:space="preserve"> </v>
      </c>
      <c r="G580" s="43"/>
      <c r="I580" s="100"/>
    </row>
    <row r="581" spans="1:9" x14ac:dyDescent="0.2">
      <c r="A581" s="43">
        <v>552</v>
      </c>
      <c r="B581" s="61"/>
      <c r="C581" s="133"/>
      <c r="E581" s="1" t="str">
        <f t="shared" si="9"/>
        <v xml:space="preserve"> </v>
      </c>
      <c r="G581" s="43"/>
      <c r="I581" s="100"/>
    </row>
    <row r="582" spans="1:9" x14ac:dyDescent="0.2">
      <c r="A582" s="43">
        <v>553</v>
      </c>
      <c r="B582" s="61"/>
      <c r="C582" s="145"/>
      <c r="E582" s="1" t="str">
        <f t="shared" si="9"/>
        <v xml:space="preserve"> </v>
      </c>
      <c r="G582" s="43"/>
      <c r="I582" s="100"/>
    </row>
    <row r="583" spans="1:9" x14ac:dyDescent="0.2">
      <c r="A583" s="43">
        <v>554</v>
      </c>
      <c r="B583" s="61"/>
      <c r="C583" s="145"/>
      <c r="E583" s="1" t="str">
        <f t="shared" si="9"/>
        <v xml:space="preserve"> </v>
      </c>
      <c r="G583" s="43"/>
      <c r="I583" s="100"/>
    </row>
    <row r="584" spans="1:9" x14ac:dyDescent="0.2">
      <c r="A584" s="43">
        <v>555</v>
      </c>
      <c r="B584" s="61"/>
      <c r="C584" s="145"/>
      <c r="E584" s="1" t="str">
        <f t="shared" si="9"/>
        <v xml:space="preserve"> </v>
      </c>
      <c r="G584" s="43"/>
      <c r="I584" s="100"/>
    </row>
    <row r="585" spans="1:9" x14ac:dyDescent="0.2">
      <c r="A585" s="43">
        <v>556</v>
      </c>
      <c r="B585" s="61"/>
      <c r="C585" s="145"/>
      <c r="E585" s="1" t="str">
        <f t="shared" si="9"/>
        <v xml:space="preserve"> </v>
      </c>
      <c r="G585" s="43"/>
      <c r="I585" s="100"/>
    </row>
    <row r="586" spans="1:9" x14ac:dyDescent="0.2">
      <c r="A586" s="43">
        <v>557</v>
      </c>
      <c r="B586" s="61"/>
      <c r="C586" s="145"/>
      <c r="E586" s="1" t="str">
        <f t="shared" si="9"/>
        <v xml:space="preserve"> </v>
      </c>
      <c r="G586" s="43"/>
      <c r="I586" s="100"/>
    </row>
    <row r="587" spans="1:9" x14ac:dyDescent="0.2">
      <c r="A587" s="43">
        <v>558</v>
      </c>
      <c r="B587" s="61"/>
      <c r="C587" s="145"/>
      <c r="E587" s="1" t="str">
        <f t="shared" si="9"/>
        <v xml:space="preserve"> </v>
      </c>
      <c r="G587" s="43"/>
      <c r="I587" s="100"/>
    </row>
    <row r="588" spans="1:9" x14ac:dyDescent="0.2">
      <c r="A588" s="43">
        <v>559</v>
      </c>
      <c r="B588" s="61"/>
      <c r="C588" s="145"/>
      <c r="E588" s="1" t="str">
        <f t="shared" si="9"/>
        <v xml:space="preserve"> </v>
      </c>
      <c r="G588" s="43"/>
      <c r="I588" s="100"/>
    </row>
    <row r="589" spans="1:9" x14ac:dyDescent="0.2">
      <c r="A589" s="43">
        <v>560</v>
      </c>
      <c r="B589" s="61"/>
      <c r="C589" s="145"/>
      <c r="E589" s="1" t="str">
        <f t="shared" si="9"/>
        <v xml:space="preserve"> </v>
      </c>
      <c r="G589" s="43"/>
      <c r="I589" s="100"/>
    </row>
    <row r="590" spans="1:9" x14ac:dyDescent="0.2">
      <c r="A590" s="43">
        <v>561</v>
      </c>
      <c r="B590" s="61"/>
      <c r="C590" s="145"/>
      <c r="E590" s="1" t="str">
        <f t="shared" si="9"/>
        <v xml:space="preserve"> </v>
      </c>
      <c r="G590" s="43"/>
      <c r="I590" s="100"/>
    </row>
    <row r="591" spans="1:9" x14ac:dyDescent="0.2">
      <c r="A591" s="43">
        <v>562</v>
      </c>
      <c r="B591" s="61"/>
      <c r="C591" s="145"/>
      <c r="E591" s="1" t="str">
        <f t="shared" si="9"/>
        <v xml:space="preserve"> </v>
      </c>
      <c r="G591" s="43"/>
      <c r="I591" s="100"/>
    </row>
    <row r="592" spans="1:9" x14ac:dyDescent="0.2">
      <c r="A592" s="43">
        <v>563</v>
      </c>
      <c r="B592" s="61"/>
      <c r="C592" s="145"/>
      <c r="E592" s="1" t="str">
        <f t="shared" si="9"/>
        <v xml:space="preserve"> </v>
      </c>
      <c r="G592" s="43"/>
      <c r="I592" s="100"/>
    </row>
    <row r="593" spans="1:9" x14ac:dyDescent="0.2">
      <c r="A593" s="43">
        <v>564</v>
      </c>
      <c r="B593" s="61"/>
      <c r="C593" s="145"/>
      <c r="E593" s="1" t="str">
        <f t="shared" si="9"/>
        <v xml:space="preserve"> </v>
      </c>
      <c r="G593" s="43"/>
      <c r="I593" s="100"/>
    </row>
    <row r="594" spans="1:9" x14ac:dyDescent="0.2">
      <c r="A594" s="43">
        <v>565</v>
      </c>
      <c r="B594" s="61"/>
      <c r="C594" s="145"/>
      <c r="E594" s="1" t="str">
        <f t="shared" si="9"/>
        <v xml:space="preserve"> </v>
      </c>
      <c r="G594" s="43"/>
      <c r="I594" s="100"/>
    </row>
    <row r="595" spans="1:9" x14ac:dyDescent="0.2">
      <c r="A595" s="43">
        <v>566</v>
      </c>
      <c r="B595" s="61"/>
      <c r="C595" s="145"/>
      <c r="E595" s="1" t="str">
        <f t="shared" si="9"/>
        <v xml:space="preserve"> </v>
      </c>
      <c r="G595" s="43"/>
      <c r="I595" s="100"/>
    </row>
    <row r="596" spans="1:9" x14ac:dyDescent="0.2">
      <c r="A596" s="43">
        <v>567</v>
      </c>
      <c r="B596" s="61"/>
      <c r="C596" s="145"/>
      <c r="E596" s="1" t="str">
        <f t="shared" si="9"/>
        <v xml:space="preserve"> </v>
      </c>
      <c r="G596" s="43"/>
      <c r="I596" s="100"/>
    </row>
    <row r="597" spans="1:9" x14ac:dyDescent="0.2">
      <c r="A597" s="43">
        <v>568</v>
      </c>
      <c r="B597" s="61"/>
      <c r="C597" s="133"/>
      <c r="E597" s="1" t="str">
        <f t="shared" si="9"/>
        <v xml:space="preserve"> </v>
      </c>
      <c r="G597" s="43"/>
      <c r="I597" s="100"/>
    </row>
    <row r="598" spans="1:9" x14ac:dyDescent="0.2">
      <c r="A598" s="43">
        <v>569</v>
      </c>
      <c r="B598" s="61"/>
      <c r="C598" s="145"/>
      <c r="E598" s="1" t="str">
        <f t="shared" si="9"/>
        <v xml:space="preserve"> </v>
      </c>
      <c r="G598" s="43"/>
      <c r="I598" s="100"/>
    </row>
    <row r="599" spans="1:9" x14ac:dyDescent="0.2">
      <c r="A599" s="43">
        <v>570</v>
      </c>
      <c r="B599" s="61"/>
      <c r="C599" s="145"/>
      <c r="E599" s="1" t="str">
        <f t="shared" si="9"/>
        <v xml:space="preserve"> </v>
      </c>
      <c r="G599" s="43"/>
      <c r="I599" s="100"/>
    </row>
    <row r="600" spans="1:9" x14ac:dyDescent="0.2">
      <c r="A600" s="43">
        <v>571</v>
      </c>
      <c r="B600" s="61"/>
      <c r="C600" s="145"/>
      <c r="E600" s="1" t="str">
        <f t="shared" si="9"/>
        <v xml:space="preserve"> </v>
      </c>
      <c r="G600" s="43"/>
      <c r="I600" s="100"/>
    </row>
    <row r="601" spans="1:9" x14ac:dyDescent="0.2">
      <c r="A601" s="43">
        <v>572</v>
      </c>
      <c r="B601" s="61"/>
      <c r="C601" s="145"/>
      <c r="E601" s="1" t="str">
        <f t="shared" si="9"/>
        <v xml:space="preserve"> </v>
      </c>
      <c r="G601" s="43"/>
      <c r="I601" s="100"/>
    </row>
    <row r="602" spans="1:9" x14ac:dyDescent="0.2">
      <c r="A602" s="43">
        <v>573</v>
      </c>
      <c r="B602" s="61"/>
      <c r="C602" s="145"/>
      <c r="E602" s="1" t="str">
        <f t="shared" si="9"/>
        <v xml:space="preserve"> </v>
      </c>
      <c r="G602" s="43"/>
      <c r="I602" s="100"/>
    </row>
    <row r="603" spans="1:9" ht="13.5" thickBot="1" x14ac:dyDescent="0.25">
      <c r="A603" s="43">
        <v>574</v>
      </c>
      <c r="B603" s="61"/>
      <c r="C603" s="145"/>
      <c r="E603" s="1" t="str">
        <f t="shared" si="9"/>
        <v xml:space="preserve"> </v>
      </c>
      <c r="G603" s="43"/>
      <c r="I603" s="100"/>
    </row>
    <row r="604" spans="1:9" ht="13.5" thickTop="1" x14ac:dyDescent="0.2">
      <c r="A604" s="146">
        <v>575</v>
      </c>
      <c r="B604" s="147"/>
      <c r="C604" s="148"/>
      <c r="D604" s="149"/>
      <c r="E604" s="1" t="str">
        <f t="shared" si="9"/>
        <v xml:space="preserve"> </v>
      </c>
      <c r="G604" s="43"/>
      <c r="I604" s="100"/>
    </row>
    <row r="605" spans="1:9" x14ac:dyDescent="0.2">
      <c r="A605" s="43">
        <v>576</v>
      </c>
      <c r="B605" s="61"/>
      <c r="C605" s="145"/>
      <c r="E605" s="1" t="str">
        <f t="shared" si="9"/>
        <v xml:space="preserve"> </v>
      </c>
      <c r="G605" s="43"/>
      <c r="I605" s="100"/>
    </row>
    <row r="606" spans="1:9" x14ac:dyDescent="0.2">
      <c r="A606" s="43">
        <v>577</v>
      </c>
      <c r="B606" s="61"/>
      <c r="C606" s="145"/>
      <c r="E606" s="1" t="str">
        <f t="shared" si="9"/>
        <v xml:space="preserve"> </v>
      </c>
      <c r="G606" s="43"/>
      <c r="I606" s="100"/>
    </row>
    <row r="607" spans="1:9" x14ac:dyDescent="0.2">
      <c r="A607" s="43">
        <v>578</v>
      </c>
      <c r="B607" s="61"/>
      <c r="C607" s="145"/>
      <c r="E607" s="1" t="str">
        <f t="shared" si="9"/>
        <v xml:space="preserve"> </v>
      </c>
      <c r="G607" s="43"/>
      <c r="I607" s="100"/>
    </row>
    <row r="608" spans="1:9" x14ac:dyDescent="0.2">
      <c r="A608" s="43">
        <v>579</v>
      </c>
      <c r="B608" s="61"/>
      <c r="C608" s="145"/>
      <c r="E608" s="1" t="str">
        <f t="shared" si="9"/>
        <v xml:space="preserve"> </v>
      </c>
      <c r="G608" s="43"/>
      <c r="I608" s="100"/>
    </row>
    <row r="609" spans="1:18" x14ac:dyDescent="0.2">
      <c r="A609" s="43">
        <v>580</v>
      </c>
      <c r="B609" s="61"/>
      <c r="C609" s="145"/>
      <c r="E609" s="1" t="str">
        <f t="shared" si="9"/>
        <v xml:space="preserve"> </v>
      </c>
      <c r="G609" s="43"/>
      <c r="I609" s="100"/>
    </row>
    <row r="610" spans="1:18" x14ac:dyDescent="0.2">
      <c r="A610" s="43">
        <v>581</v>
      </c>
      <c r="B610" s="61"/>
      <c r="C610" s="145"/>
      <c r="E610" s="1" t="str">
        <f t="shared" si="9"/>
        <v xml:space="preserve"> </v>
      </c>
      <c r="G610" s="43"/>
      <c r="I610" s="100"/>
    </row>
    <row r="611" spans="1:18" x14ac:dyDescent="0.2">
      <c r="A611" s="43">
        <v>582</v>
      </c>
      <c r="B611" s="61"/>
      <c r="C611" s="145"/>
      <c r="E611" s="1" t="str">
        <f t="shared" si="9"/>
        <v xml:space="preserve"> </v>
      </c>
      <c r="G611" s="43"/>
      <c r="I611" s="100"/>
    </row>
    <row r="612" spans="1:18" x14ac:dyDescent="0.2">
      <c r="A612" s="43">
        <v>583</v>
      </c>
      <c r="B612" s="61"/>
      <c r="C612" s="145"/>
      <c r="E612" s="1" t="str">
        <f t="shared" si="9"/>
        <v xml:space="preserve"> </v>
      </c>
      <c r="G612" s="43"/>
      <c r="I612" s="100"/>
    </row>
    <row r="613" spans="1:18" x14ac:dyDescent="0.2">
      <c r="A613" s="43">
        <v>584</v>
      </c>
      <c r="B613" s="61"/>
      <c r="C613" s="145"/>
      <c r="E613" s="1" t="str">
        <f t="shared" si="9"/>
        <v xml:space="preserve"> </v>
      </c>
      <c r="G613" s="43"/>
      <c r="I613" s="100"/>
    </row>
    <row r="614" spans="1:18" x14ac:dyDescent="0.2">
      <c r="A614" s="43">
        <v>585</v>
      </c>
      <c r="B614" s="61"/>
      <c r="C614" s="145"/>
      <c r="E614" s="1" t="str">
        <f t="shared" si="9"/>
        <v xml:space="preserve"> </v>
      </c>
      <c r="G614" s="43"/>
      <c r="I614" s="100"/>
    </row>
    <row r="615" spans="1:18" x14ac:dyDescent="0.2">
      <c r="A615" s="43">
        <v>586</v>
      </c>
      <c r="B615" s="61"/>
      <c r="C615" s="145"/>
      <c r="E615" s="1" t="str">
        <f t="shared" si="9"/>
        <v xml:space="preserve"> </v>
      </c>
      <c r="G615" s="43"/>
      <c r="I615" s="100"/>
    </row>
    <row r="616" spans="1:18" x14ac:dyDescent="0.2">
      <c r="A616" s="43">
        <v>587</v>
      </c>
      <c r="B616" s="61"/>
      <c r="C616" s="145"/>
      <c r="E616" s="1" t="str">
        <f t="shared" si="9"/>
        <v xml:space="preserve"> </v>
      </c>
      <c r="G616" s="43"/>
      <c r="I616" s="100"/>
    </row>
    <row r="617" spans="1:18" x14ac:dyDescent="0.2">
      <c r="A617" s="43">
        <v>588</v>
      </c>
      <c r="B617" s="61"/>
      <c r="C617" s="145"/>
      <c r="E617" s="1" t="str">
        <f t="shared" si="9"/>
        <v xml:space="preserve"> </v>
      </c>
      <c r="G617" s="43"/>
      <c r="I617" s="100"/>
    </row>
    <row r="618" spans="1:18" x14ac:dyDescent="0.2">
      <c r="A618" s="43">
        <v>589</v>
      </c>
      <c r="B618" s="61"/>
      <c r="C618" s="145"/>
      <c r="E618" s="1" t="str">
        <f t="shared" si="9"/>
        <v xml:space="preserve"> </v>
      </c>
      <c r="G618" s="43"/>
      <c r="I618" s="100"/>
    </row>
    <row r="619" spans="1:18" x14ac:dyDescent="0.2">
      <c r="A619" s="43">
        <v>590</v>
      </c>
      <c r="B619" s="61"/>
      <c r="C619" s="145"/>
      <c r="E619" s="1" t="str">
        <f t="shared" si="9"/>
        <v xml:space="preserve"> </v>
      </c>
      <c r="G619" s="43"/>
      <c r="I619" s="100"/>
    </row>
    <row r="620" spans="1:18" x14ac:dyDescent="0.2">
      <c r="A620" s="43">
        <v>591</v>
      </c>
      <c r="B620" s="61"/>
      <c r="C620" s="145"/>
      <c r="E620" s="1" t="str">
        <f t="shared" si="9"/>
        <v xml:space="preserve"> </v>
      </c>
      <c r="G620" s="43"/>
      <c r="I620" s="100"/>
    </row>
    <row r="621" spans="1:18" x14ac:dyDescent="0.2">
      <c r="A621" s="43">
        <v>592</v>
      </c>
      <c r="B621" s="61"/>
      <c r="C621" s="145"/>
      <c r="E621" s="1" t="str">
        <f t="shared" si="9"/>
        <v xml:space="preserve"> </v>
      </c>
      <c r="G621" s="43"/>
      <c r="I621" s="100"/>
    </row>
    <row r="622" spans="1:18" x14ac:dyDescent="0.2">
      <c r="A622" s="43">
        <v>593</v>
      </c>
      <c r="B622" s="61"/>
      <c r="C622" s="145"/>
      <c r="E622" s="1" t="str">
        <f t="shared" si="9"/>
        <v xml:space="preserve"> </v>
      </c>
      <c r="G622" s="43"/>
      <c r="I622" s="100"/>
      <c r="R622" s="43"/>
    </row>
    <row r="623" spans="1:18" x14ac:dyDescent="0.2">
      <c r="A623" s="43">
        <v>594</v>
      </c>
      <c r="B623" s="61"/>
      <c r="C623" s="145"/>
      <c r="E623" s="1" t="str">
        <f t="shared" si="9"/>
        <v xml:space="preserve"> </v>
      </c>
      <c r="G623" s="43"/>
      <c r="I623" s="100"/>
      <c r="R623" s="43"/>
    </row>
    <row r="624" spans="1:18" x14ac:dyDescent="0.2">
      <c r="A624" s="43">
        <v>595</v>
      </c>
      <c r="B624" s="61"/>
      <c r="C624" s="145"/>
      <c r="E624" s="1" t="str">
        <f t="shared" si="9"/>
        <v xml:space="preserve"> </v>
      </c>
      <c r="G624" s="43"/>
      <c r="I624" s="100"/>
      <c r="R624" s="43"/>
    </row>
    <row r="625" spans="1:18" x14ac:dyDescent="0.2">
      <c r="A625" s="43">
        <v>596</v>
      </c>
      <c r="B625" s="61"/>
      <c r="C625" s="145"/>
      <c r="E625" s="1" t="str">
        <f t="shared" si="9"/>
        <v xml:space="preserve"> </v>
      </c>
      <c r="G625" s="43"/>
      <c r="I625" s="100"/>
      <c r="R625" s="43"/>
    </row>
    <row r="626" spans="1:18" x14ac:dyDescent="0.2">
      <c r="A626" s="43">
        <v>597</v>
      </c>
      <c r="B626" s="61"/>
      <c r="C626" s="145"/>
      <c r="E626" s="1" t="str">
        <f t="shared" si="9"/>
        <v xml:space="preserve"> </v>
      </c>
      <c r="G626" s="43"/>
      <c r="I626" s="100"/>
      <c r="R626" s="43"/>
    </row>
    <row r="627" spans="1:18" x14ac:dyDescent="0.2">
      <c r="A627" s="43">
        <v>598</v>
      </c>
      <c r="B627" s="61"/>
      <c r="C627" s="145"/>
      <c r="E627" s="1" t="str">
        <f t="shared" si="9"/>
        <v xml:space="preserve"> </v>
      </c>
      <c r="G627" s="43"/>
      <c r="I627" s="100"/>
      <c r="R627" s="43"/>
    </row>
    <row r="628" spans="1:18" x14ac:dyDescent="0.2">
      <c r="A628" s="43">
        <v>599</v>
      </c>
      <c r="B628" s="61"/>
      <c r="C628" s="145"/>
      <c r="E628" s="1" t="str">
        <f t="shared" si="9"/>
        <v xml:space="preserve"> </v>
      </c>
      <c r="G628" s="43"/>
      <c r="I628" s="100"/>
      <c r="R628" s="43"/>
    </row>
    <row r="629" spans="1:18" x14ac:dyDescent="0.2">
      <c r="A629" s="43">
        <v>600</v>
      </c>
      <c r="B629" s="61"/>
      <c r="C629" s="145"/>
      <c r="E629" s="1" t="str">
        <f t="shared" si="9"/>
        <v xml:space="preserve"> </v>
      </c>
      <c r="G629" s="43"/>
      <c r="I629" s="100"/>
      <c r="R629" s="43"/>
    </row>
    <row r="630" spans="1:18" x14ac:dyDescent="0.2">
      <c r="A630" s="43">
        <v>601</v>
      </c>
      <c r="B630" s="61"/>
      <c r="C630" s="145"/>
      <c r="E630" s="1" t="str">
        <f t="shared" si="9"/>
        <v xml:space="preserve"> </v>
      </c>
      <c r="G630" s="43"/>
      <c r="I630" s="100"/>
      <c r="R630" s="43"/>
    </row>
    <row r="631" spans="1:18" x14ac:dyDescent="0.2">
      <c r="A631" s="43">
        <v>602</v>
      </c>
      <c r="B631" s="61"/>
      <c r="C631" s="145"/>
      <c r="E631" s="1" t="str">
        <f t="shared" si="9"/>
        <v xml:space="preserve"> </v>
      </c>
      <c r="G631" s="43"/>
      <c r="I631" s="100"/>
      <c r="R631" s="43"/>
    </row>
    <row r="632" spans="1:18" x14ac:dyDescent="0.2">
      <c r="A632" s="43">
        <v>603</v>
      </c>
      <c r="B632" s="61"/>
      <c r="C632" s="145"/>
      <c r="E632" s="1" t="str">
        <f t="shared" si="9"/>
        <v xml:space="preserve"> </v>
      </c>
      <c r="G632" s="43"/>
      <c r="I632" s="100"/>
      <c r="R632" s="43"/>
    </row>
    <row r="633" spans="1:18" x14ac:dyDescent="0.2">
      <c r="A633" s="43">
        <v>604</v>
      </c>
      <c r="B633" s="61"/>
      <c r="C633" s="145"/>
      <c r="E633" s="1" t="str">
        <f t="shared" si="9"/>
        <v xml:space="preserve"> </v>
      </c>
      <c r="G633" s="43"/>
      <c r="I633" s="100"/>
      <c r="R633" s="43"/>
    </row>
    <row r="634" spans="1:18" x14ac:dyDescent="0.2">
      <c r="A634" s="43">
        <v>605</v>
      </c>
      <c r="B634" s="61"/>
      <c r="C634" s="145"/>
      <c r="E634" s="1" t="str">
        <f t="shared" si="9"/>
        <v xml:space="preserve"> </v>
      </c>
      <c r="G634" s="43"/>
      <c r="I634" s="100"/>
      <c r="R634" s="43"/>
    </row>
    <row r="635" spans="1:18" x14ac:dyDescent="0.2">
      <c r="A635" s="43">
        <v>606</v>
      </c>
      <c r="B635" s="61"/>
      <c r="C635" s="145"/>
      <c r="E635" s="1" t="str">
        <f t="shared" si="9"/>
        <v xml:space="preserve"> </v>
      </c>
      <c r="G635" s="43"/>
      <c r="I635" s="100"/>
      <c r="R635" s="43"/>
    </row>
    <row r="636" spans="1:18" x14ac:dyDescent="0.2">
      <c r="A636" s="43">
        <v>607</v>
      </c>
      <c r="B636" s="61"/>
      <c r="C636" s="145"/>
      <c r="E636" s="1" t="str">
        <f t="shared" si="9"/>
        <v xml:space="preserve"> </v>
      </c>
      <c r="G636" s="43"/>
      <c r="I636" s="100"/>
      <c r="R636" s="43"/>
    </row>
    <row r="637" spans="1:18" x14ac:dyDescent="0.2">
      <c r="A637" s="43">
        <v>608</v>
      </c>
      <c r="B637" s="61"/>
      <c r="C637" s="145"/>
      <c r="E637" s="1" t="str">
        <f t="shared" si="9"/>
        <v xml:space="preserve"> </v>
      </c>
      <c r="G637" s="43"/>
      <c r="I637" s="100"/>
      <c r="R637" s="43"/>
    </row>
    <row r="638" spans="1:18" x14ac:dyDescent="0.2">
      <c r="A638" s="43">
        <v>609</v>
      </c>
      <c r="B638" s="61"/>
      <c r="C638" s="145"/>
      <c r="E638" s="1" t="str">
        <f t="shared" si="9"/>
        <v xml:space="preserve"> </v>
      </c>
      <c r="G638" s="43"/>
      <c r="I638" s="100"/>
      <c r="R638" s="43"/>
    </row>
    <row r="639" spans="1:18" x14ac:dyDescent="0.2">
      <c r="A639" s="43">
        <v>610</v>
      </c>
      <c r="B639" s="61"/>
      <c r="C639" s="145"/>
      <c r="E639" s="1" t="str">
        <f t="shared" si="9"/>
        <v xml:space="preserve"> </v>
      </c>
      <c r="G639" s="43"/>
      <c r="I639" s="100"/>
      <c r="R639" s="43"/>
    </row>
    <row r="640" spans="1:18" x14ac:dyDescent="0.2">
      <c r="A640" s="43">
        <v>611</v>
      </c>
      <c r="B640" s="61"/>
      <c r="C640" s="145"/>
      <c r="E640" s="1" t="str">
        <f t="shared" si="9"/>
        <v xml:space="preserve"> </v>
      </c>
      <c r="G640" s="43"/>
      <c r="I640" s="100"/>
      <c r="R640" s="43"/>
    </row>
    <row r="641" spans="1:18" x14ac:dyDescent="0.2">
      <c r="A641" s="43">
        <v>612</v>
      </c>
      <c r="B641" s="61"/>
      <c r="C641" s="145"/>
      <c r="E641" s="1" t="str">
        <f t="shared" si="9"/>
        <v xml:space="preserve"> </v>
      </c>
      <c r="G641" s="43"/>
      <c r="I641" s="100"/>
      <c r="R641" s="43"/>
    </row>
    <row r="642" spans="1:18" x14ac:dyDescent="0.2">
      <c r="A642" s="43">
        <v>613</v>
      </c>
      <c r="B642" s="61"/>
      <c r="C642" s="145"/>
      <c r="E642" s="1" t="str">
        <f t="shared" si="9"/>
        <v xml:space="preserve"> </v>
      </c>
      <c r="G642" s="43"/>
      <c r="I642" s="100"/>
      <c r="R642" s="43"/>
    </row>
    <row r="643" spans="1:18" x14ac:dyDescent="0.2">
      <c r="A643" s="43">
        <v>614</v>
      </c>
      <c r="B643" s="61"/>
      <c r="C643" s="145"/>
      <c r="E643" s="1" t="str">
        <f t="shared" si="9"/>
        <v xml:space="preserve"> </v>
      </c>
      <c r="G643" s="43"/>
      <c r="I643" s="100"/>
      <c r="R643" s="43"/>
    </row>
    <row r="644" spans="1:18" x14ac:dyDescent="0.2">
      <c r="A644" s="43">
        <v>615</v>
      </c>
      <c r="B644" s="61"/>
      <c r="C644" s="145"/>
      <c r="E644" s="1" t="str">
        <f t="shared" si="9"/>
        <v xml:space="preserve"> </v>
      </c>
      <c r="G644" s="43"/>
      <c r="I644" s="100"/>
      <c r="R644" s="43"/>
    </row>
    <row r="645" spans="1:18" x14ac:dyDescent="0.2">
      <c r="A645" s="43">
        <v>616</v>
      </c>
      <c r="B645" s="61"/>
      <c r="C645" s="145"/>
      <c r="E645" s="1" t="str">
        <f t="shared" si="9"/>
        <v xml:space="preserve"> </v>
      </c>
      <c r="G645" s="43"/>
      <c r="I645" s="100"/>
      <c r="R645" s="43"/>
    </row>
    <row r="646" spans="1:18" x14ac:dyDescent="0.2">
      <c r="A646" s="43">
        <v>617</v>
      </c>
      <c r="B646" s="61"/>
      <c r="C646" s="145"/>
      <c r="E646" s="1" t="str">
        <f t="shared" si="9"/>
        <v xml:space="preserve"> </v>
      </c>
      <c r="G646" s="43"/>
      <c r="I646" s="100"/>
      <c r="R646" s="43"/>
    </row>
    <row r="647" spans="1:18" x14ac:dyDescent="0.2">
      <c r="A647" s="43">
        <v>618</v>
      </c>
      <c r="B647" s="61"/>
      <c r="C647" s="145"/>
      <c r="E647" s="1" t="str">
        <f t="shared" si="9"/>
        <v xml:space="preserve"> </v>
      </c>
      <c r="G647" s="43"/>
      <c r="I647" s="100"/>
    </row>
    <row r="648" spans="1:18" x14ac:dyDescent="0.2">
      <c r="A648" s="43">
        <v>619</v>
      </c>
      <c r="B648" s="61"/>
      <c r="C648" s="145"/>
      <c r="E648" s="1" t="str">
        <f t="shared" si="9"/>
        <v xml:space="preserve"> </v>
      </c>
      <c r="G648" s="43"/>
      <c r="I648" s="100"/>
    </row>
    <row r="649" spans="1:18" x14ac:dyDescent="0.2">
      <c r="A649" s="43">
        <v>620</v>
      </c>
      <c r="B649" s="61"/>
      <c r="C649" s="145"/>
      <c r="E649" s="1" t="str">
        <f t="shared" si="9"/>
        <v xml:space="preserve"> </v>
      </c>
      <c r="G649" s="43"/>
      <c r="I649" s="100"/>
    </row>
    <row r="650" spans="1:18" x14ac:dyDescent="0.2">
      <c r="A650" s="43">
        <v>621</v>
      </c>
      <c r="B650" s="61"/>
      <c r="C650" s="145"/>
      <c r="E650" s="1" t="str">
        <f t="shared" si="9"/>
        <v xml:space="preserve"> </v>
      </c>
      <c r="G650" s="43"/>
      <c r="I650" s="100"/>
    </row>
    <row r="651" spans="1:18" x14ac:dyDescent="0.2">
      <c r="A651" s="43">
        <v>622</v>
      </c>
      <c r="B651" s="61"/>
      <c r="C651" s="145"/>
      <c r="E651" s="1" t="str">
        <f t="shared" si="9"/>
        <v xml:space="preserve"> </v>
      </c>
      <c r="G651" s="43"/>
      <c r="I651" s="100"/>
    </row>
    <row r="652" spans="1:18" x14ac:dyDescent="0.2">
      <c r="A652" s="43">
        <v>623</v>
      </c>
      <c r="B652" s="61"/>
      <c r="C652" s="145"/>
      <c r="E652" s="1" t="str">
        <f t="shared" si="9"/>
        <v xml:space="preserve"> </v>
      </c>
      <c r="G652" s="43"/>
      <c r="I652" s="100"/>
    </row>
    <row r="653" spans="1:18" x14ac:dyDescent="0.2">
      <c r="A653" s="43">
        <v>624</v>
      </c>
      <c r="B653" s="61"/>
      <c r="C653" s="145"/>
      <c r="E653" s="1" t="str">
        <f t="shared" si="9"/>
        <v xml:space="preserve"> </v>
      </c>
      <c r="G653" s="43"/>
      <c r="I653" s="100"/>
    </row>
    <row r="654" spans="1:18" x14ac:dyDescent="0.2">
      <c r="A654" s="43">
        <v>625</v>
      </c>
      <c r="B654" s="61"/>
      <c r="C654" s="145"/>
      <c r="E654" s="1" t="str">
        <f t="shared" si="9"/>
        <v xml:space="preserve"> </v>
      </c>
      <c r="G654" s="43"/>
      <c r="I654" s="100"/>
    </row>
    <row r="655" spans="1:18" ht="13.5" thickBot="1" x14ac:dyDescent="0.25">
      <c r="A655" s="150">
        <v>626</v>
      </c>
      <c r="B655" s="151"/>
      <c r="C655" s="152"/>
      <c r="D655" s="153"/>
      <c r="E655" s="153" t="str">
        <f t="shared" si="9"/>
        <v xml:space="preserve"> </v>
      </c>
      <c r="G655" s="43"/>
      <c r="I655" s="100"/>
    </row>
    <row r="656" spans="1:18" ht="13.5" thickTop="1" x14ac:dyDescent="0.2">
      <c r="A656" s="43">
        <v>627</v>
      </c>
      <c r="B656" s="61"/>
      <c r="C656" s="148"/>
      <c r="D656" s="149"/>
      <c r="E656" s="1" t="str">
        <f t="shared" si="9"/>
        <v xml:space="preserve"> </v>
      </c>
      <c r="G656" s="43"/>
      <c r="I656" s="100"/>
    </row>
    <row r="657" spans="1:9" x14ac:dyDescent="0.2">
      <c r="A657" s="43">
        <v>628</v>
      </c>
      <c r="B657" s="61"/>
      <c r="C657" s="145"/>
      <c r="E657" s="1" t="str">
        <f t="shared" si="9"/>
        <v xml:space="preserve"> </v>
      </c>
      <c r="G657" s="43"/>
      <c r="I657" s="100"/>
    </row>
    <row r="658" spans="1:9" x14ac:dyDescent="0.2">
      <c r="A658" s="43">
        <v>629</v>
      </c>
      <c r="B658" s="61"/>
      <c r="C658" s="145"/>
      <c r="E658" s="1" t="str">
        <f t="shared" si="9"/>
        <v xml:space="preserve"> </v>
      </c>
      <c r="G658" s="43"/>
      <c r="I658" s="100"/>
    </row>
    <row r="659" spans="1:9" x14ac:dyDescent="0.2">
      <c r="A659" s="43">
        <v>630</v>
      </c>
      <c r="B659" s="61"/>
      <c r="C659" s="145"/>
      <c r="E659" s="1" t="str">
        <f t="shared" si="9"/>
        <v xml:space="preserve"> </v>
      </c>
      <c r="G659" s="43"/>
      <c r="I659" s="100"/>
    </row>
    <row r="660" spans="1:9" x14ac:dyDescent="0.2">
      <c r="A660" s="43">
        <v>631</v>
      </c>
      <c r="B660" s="61"/>
      <c r="C660" s="145"/>
      <c r="E660" s="1" t="str">
        <f t="shared" si="9"/>
        <v xml:space="preserve"> </v>
      </c>
      <c r="G660" s="43"/>
      <c r="I660" s="100"/>
    </row>
    <row r="661" spans="1:9" x14ac:dyDescent="0.2">
      <c r="A661" s="43">
        <v>632</v>
      </c>
      <c r="B661" s="61"/>
      <c r="C661" s="145"/>
      <c r="E661" s="1" t="str">
        <f t="shared" si="9"/>
        <v xml:space="preserve"> </v>
      </c>
      <c r="G661" s="43"/>
      <c r="I661" s="100"/>
    </row>
    <row r="662" spans="1:9" x14ac:dyDescent="0.2">
      <c r="A662" s="43">
        <v>633</v>
      </c>
      <c r="B662" s="61"/>
      <c r="C662" s="145"/>
      <c r="E662" s="1" t="str">
        <f t="shared" si="9"/>
        <v xml:space="preserve"> </v>
      </c>
      <c r="G662" s="43"/>
      <c r="I662" s="100"/>
    </row>
    <row r="663" spans="1:9" x14ac:dyDescent="0.2">
      <c r="A663" s="43">
        <v>634</v>
      </c>
      <c r="B663" s="61"/>
      <c r="C663" s="145"/>
      <c r="E663" s="1" t="str">
        <f t="shared" si="9"/>
        <v xml:space="preserve"> </v>
      </c>
      <c r="G663" s="43"/>
      <c r="I663" s="100"/>
    </row>
    <row r="664" spans="1:9" x14ac:dyDescent="0.2">
      <c r="A664" s="43">
        <v>635</v>
      </c>
      <c r="B664" s="61"/>
      <c r="C664" s="145"/>
      <c r="E664" s="1" t="str">
        <f t="shared" si="9"/>
        <v xml:space="preserve"> </v>
      </c>
      <c r="G664" s="43"/>
      <c r="I664" s="100"/>
    </row>
    <row r="665" spans="1:9" x14ac:dyDescent="0.2">
      <c r="A665" s="43">
        <v>636</v>
      </c>
      <c r="B665" s="61"/>
      <c r="C665" s="145"/>
      <c r="E665" s="1" t="str">
        <f t="shared" si="9"/>
        <v xml:space="preserve"> </v>
      </c>
      <c r="G665" s="43"/>
      <c r="I665" s="100"/>
    </row>
    <row r="666" spans="1:9" x14ac:dyDescent="0.2">
      <c r="A666" s="43">
        <v>637</v>
      </c>
      <c r="B666" s="61"/>
      <c r="C666" s="145"/>
      <c r="E666" s="1" t="str">
        <f t="shared" si="9"/>
        <v xml:space="preserve"> </v>
      </c>
      <c r="G666" s="43"/>
      <c r="I666" s="100"/>
    </row>
    <row r="667" spans="1:9" x14ac:dyDescent="0.2">
      <c r="A667" s="43">
        <v>638</v>
      </c>
      <c r="B667" s="61"/>
      <c r="C667" s="145"/>
      <c r="E667" s="1" t="str">
        <f t="shared" si="9"/>
        <v xml:space="preserve"> </v>
      </c>
      <c r="G667" s="43"/>
      <c r="I667" s="100"/>
    </row>
    <row r="668" spans="1:9" x14ac:dyDescent="0.2">
      <c r="A668" s="43">
        <v>639</v>
      </c>
      <c r="B668" s="61"/>
      <c r="C668" s="145"/>
      <c r="E668" s="1" t="str">
        <f t="shared" si="9"/>
        <v xml:space="preserve"> </v>
      </c>
      <c r="G668" s="43"/>
      <c r="I668" s="100"/>
    </row>
    <row r="669" spans="1:9" x14ac:dyDescent="0.2">
      <c r="A669" s="43">
        <v>640</v>
      </c>
      <c r="B669" s="61"/>
      <c r="C669" s="145"/>
      <c r="E669" s="1" t="str">
        <f t="shared" si="9"/>
        <v xml:space="preserve"> </v>
      </c>
      <c r="G669" s="43"/>
      <c r="I669" s="100"/>
    </row>
    <row r="670" spans="1:9" x14ac:dyDescent="0.2">
      <c r="A670" s="43">
        <v>641</v>
      </c>
      <c r="B670" s="61"/>
      <c r="C670" s="145"/>
      <c r="E670" s="1" t="str">
        <f t="shared" si="9"/>
        <v xml:space="preserve"> </v>
      </c>
      <c r="G670" s="43"/>
      <c r="I670" s="100"/>
    </row>
    <row r="671" spans="1:9" x14ac:dyDescent="0.2">
      <c r="A671" s="43">
        <v>642</v>
      </c>
      <c r="B671" s="61"/>
      <c r="C671" s="145"/>
      <c r="E671" s="1" t="str">
        <f t="shared" si="9"/>
        <v xml:space="preserve"> </v>
      </c>
      <c r="G671" s="43"/>
      <c r="I671" s="100"/>
    </row>
    <row r="672" spans="1:9" x14ac:dyDescent="0.2">
      <c r="A672" s="43">
        <v>643</v>
      </c>
      <c r="B672" s="61"/>
      <c r="C672" s="145"/>
      <c r="E672" s="1" t="str">
        <f t="shared" si="9"/>
        <v xml:space="preserve"> </v>
      </c>
      <c r="G672" s="43"/>
      <c r="I672" s="100"/>
    </row>
    <row r="673" spans="1:9" x14ac:dyDescent="0.2">
      <c r="A673" s="43">
        <v>644</v>
      </c>
      <c r="B673" s="61"/>
      <c r="C673" s="145"/>
      <c r="E673" s="1" t="str">
        <f t="shared" si="9"/>
        <v xml:space="preserve"> </v>
      </c>
      <c r="G673" s="43"/>
      <c r="I673" s="100"/>
    </row>
    <row r="674" spans="1:9" x14ac:dyDescent="0.2">
      <c r="A674" s="43">
        <v>645</v>
      </c>
      <c r="B674" s="61"/>
      <c r="C674" s="145"/>
      <c r="E674" s="1" t="str">
        <f t="shared" si="9"/>
        <v xml:space="preserve"> </v>
      </c>
      <c r="G674" s="43"/>
      <c r="I674" s="100"/>
    </row>
    <row r="675" spans="1:9" x14ac:dyDescent="0.2">
      <c r="A675" s="43">
        <v>646</v>
      </c>
      <c r="B675" s="61"/>
      <c r="C675" s="145"/>
      <c r="E675" s="1" t="str">
        <f t="shared" si="9"/>
        <v xml:space="preserve"> </v>
      </c>
      <c r="G675" s="43"/>
      <c r="I675" s="100"/>
    </row>
    <row r="676" spans="1:9" x14ac:dyDescent="0.2">
      <c r="A676" s="43">
        <v>647</v>
      </c>
      <c r="B676" s="61"/>
      <c r="C676" s="145"/>
      <c r="E676" s="1" t="str">
        <f t="shared" si="9"/>
        <v xml:space="preserve"> </v>
      </c>
      <c r="G676" s="43"/>
      <c r="I676" s="100"/>
    </row>
    <row r="677" spans="1:9" x14ac:dyDescent="0.2">
      <c r="A677" s="43">
        <v>648</v>
      </c>
      <c r="B677" s="61"/>
      <c r="C677" s="145"/>
      <c r="E677" s="1" t="str">
        <f t="shared" si="9"/>
        <v xml:space="preserve"> </v>
      </c>
      <c r="G677" s="43"/>
      <c r="I677" s="100"/>
    </row>
    <row r="678" spans="1:9" x14ac:dyDescent="0.2">
      <c r="A678" s="43">
        <v>649</v>
      </c>
      <c r="B678" s="61"/>
      <c r="C678" s="145"/>
      <c r="E678" s="1" t="str">
        <f t="shared" si="9"/>
        <v xml:space="preserve"> </v>
      </c>
      <c r="G678" s="43"/>
      <c r="I678" s="100"/>
    </row>
    <row r="679" spans="1:9" x14ac:dyDescent="0.2">
      <c r="A679" s="43">
        <v>650</v>
      </c>
      <c r="B679" s="61"/>
      <c r="C679" s="145"/>
      <c r="E679" s="1" t="str">
        <f t="shared" si="9"/>
        <v xml:space="preserve"> </v>
      </c>
      <c r="G679" s="43"/>
      <c r="I679" s="100"/>
    </row>
    <row r="680" spans="1:9" x14ac:dyDescent="0.2">
      <c r="A680" s="43">
        <v>651</v>
      </c>
      <c r="B680" s="61"/>
      <c r="C680" s="145"/>
      <c r="E680" s="1" t="str">
        <f t="shared" si="9"/>
        <v xml:space="preserve"> </v>
      </c>
      <c r="G680" s="43"/>
      <c r="I680" s="100"/>
    </row>
    <row r="681" spans="1:9" x14ac:dyDescent="0.2">
      <c r="A681" s="43">
        <v>652</v>
      </c>
      <c r="B681" s="61"/>
      <c r="C681" s="145"/>
      <c r="E681" s="1" t="str">
        <f t="shared" si="9"/>
        <v xml:space="preserve"> </v>
      </c>
      <c r="G681" s="43"/>
      <c r="I681" s="100"/>
    </row>
    <row r="682" spans="1:9" x14ac:dyDescent="0.2">
      <c r="A682" s="43">
        <v>653</v>
      </c>
      <c r="B682" s="61"/>
      <c r="C682" s="145"/>
      <c r="E682" s="1" t="str">
        <f t="shared" si="9"/>
        <v xml:space="preserve"> </v>
      </c>
      <c r="G682" s="43"/>
      <c r="I682" s="100"/>
    </row>
    <row r="683" spans="1:9" x14ac:dyDescent="0.2">
      <c r="A683" s="43">
        <v>654</v>
      </c>
      <c r="B683" s="61"/>
      <c r="C683" s="145"/>
      <c r="E683" s="1" t="str">
        <f t="shared" si="9"/>
        <v xml:space="preserve"> </v>
      </c>
      <c r="G683" s="43"/>
      <c r="I683" s="100"/>
    </row>
    <row r="684" spans="1:9" x14ac:dyDescent="0.2">
      <c r="A684" s="43">
        <v>655</v>
      </c>
      <c r="B684" s="61"/>
      <c r="C684" s="145"/>
      <c r="E684" s="1" t="str">
        <f t="shared" si="9"/>
        <v xml:space="preserve"> </v>
      </c>
      <c r="G684" s="43"/>
      <c r="I684" s="100"/>
    </row>
    <row r="685" spans="1:9" x14ac:dyDescent="0.2">
      <c r="A685" s="43">
        <v>656</v>
      </c>
      <c r="B685" s="61"/>
      <c r="C685" s="145"/>
      <c r="E685" s="1" t="str">
        <f t="shared" si="9"/>
        <v xml:space="preserve"> </v>
      </c>
      <c r="G685" s="43"/>
      <c r="I685" s="100"/>
    </row>
    <row r="686" spans="1:9" x14ac:dyDescent="0.2">
      <c r="A686" s="43">
        <v>657</v>
      </c>
      <c r="B686" s="61"/>
      <c r="C686" s="145"/>
      <c r="E686" s="1" t="str">
        <f t="shared" si="9"/>
        <v xml:space="preserve"> </v>
      </c>
      <c r="G686" s="43"/>
      <c r="I686" s="100"/>
    </row>
    <row r="687" spans="1:9" x14ac:dyDescent="0.2">
      <c r="A687" s="43">
        <v>658</v>
      </c>
      <c r="B687" s="61"/>
      <c r="C687" s="145"/>
      <c r="E687" s="1" t="str">
        <f t="shared" si="9"/>
        <v xml:space="preserve"> </v>
      </c>
      <c r="G687" s="43"/>
      <c r="I687" s="100"/>
    </row>
    <row r="688" spans="1:9" x14ac:dyDescent="0.2">
      <c r="A688" s="43">
        <v>659</v>
      </c>
      <c r="B688" s="61"/>
      <c r="C688" s="145"/>
      <c r="E688" s="1" t="str">
        <f t="shared" si="9"/>
        <v xml:space="preserve"> </v>
      </c>
      <c r="G688" s="43"/>
      <c r="I688" s="100"/>
    </row>
    <row r="689" spans="1:9" x14ac:dyDescent="0.2">
      <c r="A689" s="43">
        <v>660</v>
      </c>
      <c r="B689" s="61"/>
      <c r="C689" s="145"/>
      <c r="E689" s="1" t="str">
        <f t="shared" si="9"/>
        <v xml:space="preserve"> </v>
      </c>
      <c r="G689" s="43"/>
      <c r="I689" s="100"/>
    </row>
    <row r="690" spans="1:9" x14ac:dyDescent="0.2">
      <c r="A690" s="43">
        <v>661</v>
      </c>
      <c r="B690" s="61"/>
      <c r="C690" s="145"/>
      <c r="E690" s="1" t="str">
        <f t="shared" si="9"/>
        <v xml:space="preserve"> </v>
      </c>
      <c r="G690" s="43"/>
      <c r="I690" s="100"/>
    </row>
    <row r="691" spans="1:9" x14ac:dyDescent="0.2">
      <c r="A691" s="43">
        <v>662</v>
      </c>
      <c r="B691" s="61"/>
      <c r="C691" s="145"/>
      <c r="E691" s="1" t="str">
        <f t="shared" si="9"/>
        <v xml:space="preserve"> </v>
      </c>
      <c r="G691" s="43"/>
      <c r="I691" s="100"/>
    </row>
    <row r="692" spans="1:9" x14ac:dyDescent="0.2">
      <c r="A692" s="43">
        <v>663</v>
      </c>
      <c r="B692" s="61"/>
      <c r="C692" s="145"/>
      <c r="E692" s="1" t="str">
        <f t="shared" si="9"/>
        <v xml:space="preserve"> </v>
      </c>
      <c r="G692" s="43"/>
      <c r="I692" s="100"/>
    </row>
    <row r="693" spans="1:9" x14ac:dyDescent="0.2">
      <c r="A693" s="43">
        <v>664</v>
      </c>
      <c r="B693" s="61"/>
      <c r="C693" s="145"/>
      <c r="E693" s="1" t="str">
        <f t="shared" si="9"/>
        <v xml:space="preserve"> </v>
      </c>
      <c r="G693" s="43"/>
      <c r="I693" s="100"/>
    </row>
    <row r="694" spans="1:9" x14ac:dyDescent="0.2">
      <c r="A694" s="43">
        <v>665</v>
      </c>
      <c r="B694" s="61"/>
      <c r="C694" s="145"/>
      <c r="E694" s="1" t="str">
        <f t="shared" si="9"/>
        <v xml:space="preserve"> </v>
      </c>
      <c r="G694" s="43"/>
      <c r="I694" s="100"/>
    </row>
    <row r="695" spans="1:9" x14ac:dyDescent="0.2">
      <c r="A695" s="43">
        <v>666</v>
      </c>
      <c r="B695" s="61"/>
      <c r="C695" s="145"/>
      <c r="E695" s="1" t="str">
        <f t="shared" si="9"/>
        <v xml:space="preserve"> </v>
      </c>
      <c r="G695" s="43"/>
      <c r="I695" s="100"/>
    </row>
    <row r="696" spans="1:9" x14ac:dyDescent="0.2">
      <c r="A696" s="43">
        <v>667</v>
      </c>
      <c r="B696" s="61"/>
      <c r="C696" s="145"/>
      <c r="E696" s="1" t="str">
        <f t="shared" si="9"/>
        <v xml:space="preserve"> </v>
      </c>
      <c r="G696" s="43"/>
      <c r="I696" s="100"/>
    </row>
    <row r="697" spans="1:9" x14ac:dyDescent="0.2">
      <c r="A697" s="43">
        <v>668</v>
      </c>
      <c r="B697" s="61"/>
      <c r="C697" s="145"/>
      <c r="E697" s="1" t="str">
        <f t="shared" si="9"/>
        <v xml:space="preserve"> </v>
      </c>
      <c r="G697" s="43"/>
      <c r="I697" s="100"/>
    </row>
    <row r="698" spans="1:9" x14ac:dyDescent="0.2">
      <c r="A698" s="43">
        <v>669</v>
      </c>
      <c r="B698" s="61"/>
      <c r="C698" s="145"/>
      <c r="E698" s="1" t="str">
        <f t="shared" si="9"/>
        <v xml:space="preserve"> </v>
      </c>
      <c r="G698" s="43"/>
      <c r="I698" s="100"/>
    </row>
    <row r="699" spans="1:9" x14ac:dyDescent="0.2">
      <c r="A699" s="43">
        <v>670</v>
      </c>
      <c r="B699" s="61"/>
      <c r="C699" s="145"/>
      <c r="E699" s="1" t="str">
        <f t="shared" si="9"/>
        <v xml:space="preserve"> </v>
      </c>
      <c r="G699" s="43"/>
      <c r="I699" s="100"/>
    </row>
    <row r="700" spans="1:9" x14ac:dyDescent="0.2">
      <c r="A700" s="43">
        <v>671</v>
      </c>
      <c r="B700" s="61"/>
      <c r="C700" s="145"/>
      <c r="E700" s="1" t="str">
        <f t="shared" si="9"/>
        <v xml:space="preserve"> </v>
      </c>
      <c r="G700" s="43"/>
      <c r="I700" s="100"/>
    </row>
    <row r="701" spans="1:9" x14ac:dyDescent="0.2">
      <c r="A701" s="43">
        <v>672</v>
      </c>
      <c r="B701" s="61"/>
      <c r="C701" s="145"/>
      <c r="E701" s="1" t="str">
        <f t="shared" si="9"/>
        <v xml:space="preserve"> </v>
      </c>
      <c r="G701" s="43"/>
      <c r="I701" s="100"/>
    </row>
    <row r="702" spans="1:9" x14ac:dyDescent="0.2">
      <c r="A702" s="43">
        <v>673</v>
      </c>
      <c r="B702" s="61"/>
      <c r="C702" s="145"/>
      <c r="E702" s="1" t="str">
        <f t="shared" si="9"/>
        <v xml:space="preserve"> </v>
      </c>
      <c r="G702" s="43"/>
      <c r="I702" s="100"/>
    </row>
    <row r="703" spans="1:9" x14ac:dyDescent="0.2">
      <c r="A703" s="43">
        <v>674</v>
      </c>
      <c r="B703" s="61"/>
      <c r="C703" s="145"/>
      <c r="E703" s="1" t="str">
        <f t="shared" si="9"/>
        <v xml:space="preserve"> </v>
      </c>
      <c r="G703" s="43"/>
      <c r="I703" s="100"/>
    </row>
    <row r="704" spans="1:9" x14ac:dyDescent="0.2">
      <c r="A704" s="43">
        <v>675</v>
      </c>
      <c r="B704" s="61"/>
      <c r="C704" s="145"/>
      <c r="E704" s="1" t="str">
        <f t="shared" si="9"/>
        <v xml:space="preserve"> </v>
      </c>
      <c r="G704" s="43"/>
      <c r="I704" s="100"/>
    </row>
    <row r="705" spans="1:9" x14ac:dyDescent="0.2">
      <c r="A705" s="43">
        <v>676</v>
      </c>
      <c r="B705" s="61"/>
      <c r="C705" s="145"/>
      <c r="E705" s="1" t="str">
        <f t="shared" si="9"/>
        <v xml:space="preserve"> </v>
      </c>
      <c r="G705" s="43"/>
      <c r="I705" s="100"/>
    </row>
    <row r="706" spans="1:9" x14ac:dyDescent="0.2">
      <c r="A706" s="43">
        <v>677</v>
      </c>
      <c r="B706" s="61"/>
      <c r="C706" s="145"/>
      <c r="E706" s="1" t="str">
        <f t="shared" si="9"/>
        <v xml:space="preserve"> </v>
      </c>
      <c r="G706" s="43"/>
      <c r="I706" s="100"/>
    </row>
    <row r="707" spans="1:9" ht="13.5" thickBot="1" x14ac:dyDescent="0.25">
      <c r="A707" s="150">
        <v>678</v>
      </c>
      <c r="B707" s="151"/>
      <c r="C707" s="152"/>
      <c r="D707" s="153"/>
      <c r="E707" s="153" t="str">
        <f t="shared" si="9"/>
        <v xml:space="preserve"> </v>
      </c>
      <c r="G707" s="43"/>
      <c r="I707" s="100"/>
    </row>
    <row r="708" spans="1:9" ht="13.5" thickTop="1" x14ac:dyDescent="0.2">
      <c r="A708" s="43">
        <v>679</v>
      </c>
      <c r="B708" s="61"/>
      <c r="C708" s="145"/>
      <c r="E708" s="1" t="str">
        <f t="shared" si="9"/>
        <v xml:space="preserve"> </v>
      </c>
      <c r="G708" s="43"/>
      <c r="I708" s="100"/>
    </row>
    <row r="709" spans="1:9" x14ac:dyDescent="0.2">
      <c r="A709" s="43">
        <v>680</v>
      </c>
      <c r="B709" s="61"/>
      <c r="C709" s="145"/>
      <c r="E709" s="1" t="str">
        <f t="shared" ref="E709:E760" si="10">UPPER(LEFT(C709,3)&amp;" "&amp;RIGHT(B709,2))</f>
        <v xml:space="preserve"> </v>
      </c>
      <c r="G709" s="43"/>
      <c r="I709" s="100"/>
    </row>
    <row r="710" spans="1:9" x14ac:dyDescent="0.2">
      <c r="A710" s="43">
        <v>681</v>
      </c>
      <c r="B710" s="61"/>
      <c r="C710" s="145"/>
      <c r="E710" s="1" t="str">
        <f t="shared" si="10"/>
        <v xml:space="preserve"> </v>
      </c>
      <c r="G710" s="43"/>
      <c r="I710" s="100"/>
    </row>
    <row r="711" spans="1:9" x14ac:dyDescent="0.2">
      <c r="A711" s="43">
        <v>682</v>
      </c>
      <c r="B711" s="61"/>
      <c r="C711" s="145"/>
      <c r="E711" s="1" t="str">
        <f t="shared" si="10"/>
        <v xml:space="preserve"> </v>
      </c>
      <c r="G711" s="43"/>
      <c r="I711" s="100"/>
    </row>
    <row r="712" spans="1:9" x14ac:dyDescent="0.2">
      <c r="A712" s="43">
        <v>683</v>
      </c>
      <c r="B712" s="61"/>
      <c r="C712" s="145"/>
      <c r="E712" s="1" t="str">
        <f t="shared" si="10"/>
        <v xml:space="preserve"> </v>
      </c>
      <c r="G712" s="43"/>
      <c r="I712" s="100"/>
    </row>
    <row r="713" spans="1:9" x14ac:dyDescent="0.2">
      <c r="A713" s="43">
        <v>684</v>
      </c>
      <c r="B713" s="61"/>
      <c r="C713" s="145"/>
      <c r="E713" s="1" t="str">
        <f t="shared" si="10"/>
        <v xml:space="preserve"> </v>
      </c>
      <c r="G713" s="43"/>
      <c r="I713" s="100"/>
    </row>
    <row r="714" spans="1:9" x14ac:dyDescent="0.2">
      <c r="A714" s="43">
        <v>685</v>
      </c>
      <c r="B714" s="61"/>
      <c r="C714" s="145"/>
      <c r="E714" s="1" t="str">
        <f t="shared" si="10"/>
        <v xml:space="preserve"> </v>
      </c>
      <c r="G714" s="43"/>
      <c r="I714" s="100"/>
    </row>
    <row r="715" spans="1:9" x14ac:dyDescent="0.2">
      <c r="A715" s="43">
        <v>686</v>
      </c>
      <c r="B715" s="61"/>
      <c r="C715" s="145"/>
      <c r="E715" s="1" t="str">
        <f t="shared" si="10"/>
        <v xml:space="preserve"> </v>
      </c>
      <c r="G715" s="43"/>
      <c r="I715" s="100"/>
    </row>
    <row r="716" spans="1:9" x14ac:dyDescent="0.2">
      <c r="A716" s="43">
        <v>687</v>
      </c>
      <c r="B716" s="61"/>
      <c r="C716" s="145"/>
      <c r="E716" s="1" t="str">
        <f t="shared" si="10"/>
        <v xml:space="preserve"> </v>
      </c>
      <c r="G716" s="43"/>
      <c r="I716" s="100"/>
    </row>
    <row r="717" spans="1:9" x14ac:dyDescent="0.2">
      <c r="A717" s="43">
        <v>688</v>
      </c>
      <c r="B717" s="61"/>
      <c r="C717" s="145"/>
      <c r="E717" s="1" t="str">
        <f t="shared" si="10"/>
        <v xml:space="preserve"> </v>
      </c>
      <c r="G717" s="43"/>
      <c r="I717" s="100"/>
    </row>
    <row r="718" spans="1:9" x14ac:dyDescent="0.2">
      <c r="A718" s="43">
        <v>689</v>
      </c>
      <c r="B718" s="61"/>
      <c r="C718" s="145"/>
      <c r="E718" s="1" t="str">
        <f t="shared" si="10"/>
        <v xml:space="preserve"> </v>
      </c>
      <c r="G718" s="43"/>
      <c r="I718" s="100"/>
    </row>
    <row r="719" spans="1:9" x14ac:dyDescent="0.2">
      <c r="A719" s="43">
        <v>690</v>
      </c>
      <c r="B719" s="61"/>
      <c r="C719" s="145"/>
      <c r="E719" s="1" t="str">
        <f t="shared" si="10"/>
        <v xml:space="preserve"> </v>
      </c>
      <c r="G719" s="43"/>
      <c r="I719" s="100"/>
    </row>
    <row r="720" spans="1:9" x14ac:dyDescent="0.2">
      <c r="A720" s="43">
        <v>691</v>
      </c>
      <c r="B720" s="61"/>
      <c r="C720" s="145"/>
      <c r="E720" s="1" t="str">
        <f t="shared" si="10"/>
        <v xml:space="preserve"> </v>
      </c>
      <c r="G720" s="43"/>
      <c r="I720" s="100"/>
    </row>
    <row r="721" spans="1:9" x14ac:dyDescent="0.2">
      <c r="A721" s="43">
        <v>692</v>
      </c>
      <c r="B721" s="61"/>
      <c r="C721" s="145"/>
      <c r="E721" s="1" t="str">
        <f t="shared" si="10"/>
        <v xml:space="preserve"> </v>
      </c>
      <c r="G721" s="43"/>
      <c r="I721" s="100"/>
    </row>
    <row r="722" spans="1:9" x14ac:dyDescent="0.2">
      <c r="A722" s="43">
        <v>693</v>
      </c>
      <c r="B722" s="61"/>
      <c r="C722" s="145"/>
      <c r="E722" s="1" t="str">
        <f t="shared" si="10"/>
        <v xml:space="preserve"> </v>
      </c>
      <c r="G722" s="43"/>
      <c r="I722" s="100"/>
    </row>
    <row r="723" spans="1:9" x14ac:dyDescent="0.2">
      <c r="A723" s="43">
        <v>694</v>
      </c>
      <c r="B723" s="61"/>
      <c r="C723" s="145"/>
      <c r="E723" s="1" t="str">
        <f t="shared" si="10"/>
        <v xml:space="preserve"> </v>
      </c>
      <c r="G723" s="43"/>
      <c r="I723" s="100"/>
    </row>
    <row r="724" spans="1:9" x14ac:dyDescent="0.2">
      <c r="A724" s="43">
        <v>695</v>
      </c>
      <c r="B724" s="61"/>
      <c r="C724" s="145"/>
      <c r="E724" s="1" t="str">
        <f t="shared" si="10"/>
        <v xml:space="preserve"> </v>
      </c>
      <c r="G724" s="43"/>
      <c r="I724" s="100"/>
    </row>
    <row r="725" spans="1:9" x14ac:dyDescent="0.2">
      <c r="A725" s="43">
        <v>696</v>
      </c>
      <c r="B725" s="61"/>
      <c r="C725" s="145"/>
      <c r="E725" s="1" t="str">
        <f t="shared" si="10"/>
        <v xml:space="preserve"> </v>
      </c>
      <c r="G725" s="43"/>
      <c r="I725" s="100"/>
    </row>
    <row r="726" spans="1:9" x14ac:dyDescent="0.2">
      <c r="A726" s="43">
        <v>697</v>
      </c>
      <c r="B726" s="61"/>
      <c r="C726" s="145"/>
      <c r="E726" s="1" t="str">
        <f t="shared" si="10"/>
        <v xml:space="preserve"> </v>
      </c>
      <c r="G726" s="43"/>
      <c r="I726" s="100"/>
    </row>
    <row r="727" spans="1:9" x14ac:dyDescent="0.2">
      <c r="A727" s="43">
        <v>698</v>
      </c>
      <c r="B727" s="61"/>
      <c r="C727" s="145"/>
      <c r="E727" s="1" t="str">
        <f t="shared" si="10"/>
        <v xml:space="preserve"> </v>
      </c>
      <c r="G727" s="43"/>
      <c r="I727" s="100"/>
    </row>
    <row r="728" spans="1:9" x14ac:dyDescent="0.2">
      <c r="A728" s="43">
        <v>699</v>
      </c>
      <c r="B728" s="61"/>
      <c r="C728" s="145"/>
      <c r="E728" s="1" t="str">
        <f t="shared" si="10"/>
        <v xml:space="preserve"> </v>
      </c>
      <c r="G728" s="43"/>
      <c r="I728" s="100"/>
    </row>
    <row r="729" spans="1:9" x14ac:dyDescent="0.2">
      <c r="A729" s="43">
        <v>700</v>
      </c>
      <c r="B729" s="61"/>
      <c r="C729" s="145"/>
      <c r="E729" s="1" t="str">
        <f t="shared" si="10"/>
        <v xml:space="preserve"> </v>
      </c>
      <c r="G729" s="43"/>
      <c r="I729" s="100"/>
    </row>
    <row r="730" spans="1:9" x14ac:dyDescent="0.2">
      <c r="A730" s="43">
        <v>701</v>
      </c>
      <c r="B730" s="61"/>
      <c r="C730" s="145"/>
      <c r="E730" s="1" t="str">
        <f t="shared" si="10"/>
        <v xml:space="preserve"> </v>
      </c>
      <c r="G730" s="43"/>
      <c r="I730" s="100"/>
    </row>
    <row r="731" spans="1:9" x14ac:dyDescent="0.2">
      <c r="A731" s="43">
        <v>702</v>
      </c>
      <c r="B731" s="61"/>
      <c r="C731" s="145"/>
      <c r="E731" s="1" t="str">
        <f t="shared" si="10"/>
        <v xml:space="preserve"> </v>
      </c>
      <c r="G731" s="43"/>
      <c r="I731" s="100"/>
    </row>
    <row r="732" spans="1:9" x14ac:dyDescent="0.2">
      <c r="A732" s="43">
        <v>703</v>
      </c>
      <c r="B732" s="61"/>
      <c r="C732" s="145"/>
      <c r="E732" s="1" t="str">
        <f t="shared" si="10"/>
        <v xml:space="preserve"> </v>
      </c>
      <c r="G732" s="43"/>
      <c r="I732" s="100"/>
    </row>
    <row r="733" spans="1:9" x14ac:dyDescent="0.2">
      <c r="A733" s="43">
        <v>704</v>
      </c>
      <c r="B733" s="61"/>
      <c r="C733" s="145"/>
      <c r="E733" s="1" t="str">
        <f t="shared" si="10"/>
        <v xml:space="preserve"> </v>
      </c>
      <c r="G733" s="43"/>
      <c r="I733" s="100"/>
    </row>
    <row r="734" spans="1:9" x14ac:dyDescent="0.2">
      <c r="A734" s="43">
        <v>705</v>
      </c>
      <c r="B734" s="61"/>
      <c r="C734" s="145"/>
      <c r="E734" s="1" t="str">
        <f t="shared" si="10"/>
        <v xml:space="preserve"> </v>
      </c>
      <c r="G734" s="43"/>
      <c r="I734" s="100"/>
    </row>
    <row r="735" spans="1:9" x14ac:dyDescent="0.2">
      <c r="A735" s="43">
        <v>706</v>
      </c>
      <c r="B735" s="61"/>
      <c r="C735" s="145"/>
      <c r="E735" s="1" t="str">
        <f t="shared" si="10"/>
        <v xml:space="preserve"> </v>
      </c>
      <c r="G735" s="43"/>
      <c r="I735" s="100"/>
    </row>
    <row r="736" spans="1:9" x14ac:dyDescent="0.2">
      <c r="A736" s="43">
        <v>707</v>
      </c>
      <c r="B736" s="61"/>
      <c r="C736" s="145"/>
      <c r="E736" s="1" t="str">
        <f t="shared" si="10"/>
        <v xml:space="preserve"> </v>
      </c>
      <c r="G736" s="43"/>
      <c r="I736" s="100"/>
    </row>
    <row r="737" spans="1:9" x14ac:dyDescent="0.2">
      <c r="A737" s="43">
        <v>708</v>
      </c>
      <c r="B737" s="61"/>
      <c r="C737" s="145"/>
      <c r="E737" s="1" t="str">
        <f t="shared" si="10"/>
        <v xml:space="preserve"> </v>
      </c>
      <c r="G737" s="43"/>
      <c r="I737" s="100"/>
    </row>
    <row r="738" spans="1:9" x14ac:dyDescent="0.2">
      <c r="A738" s="43">
        <v>709</v>
      </c>
      <c r="B738" s="61"/>
      <c r="C738" s="145"/>
      <c r="E738" s="1" t="str">
        <f t="shared" si="10"/>
        <v xml:space="preserve"> </v>
      </c>
      <c r="G738" s="43"/>
      <c r="I738" s="100"/>
    </row>
    <row r="739" spans="1:9" x14ac:dyDescent="0.2">
      <c r="A739" s="43">
        <v>710</v>
      </c>
      <c r="B739" s="61"/>
      <c r="C739" s="145"/>
      <c r="E739" s="1" t="str">
        <f t="shared" si="10"/>
        <v xml:space="preserve"> </v>
      </c>
      <c r="G739" s="43"/>
      <c r="I739" s="100"/>
    </row>
    <row r="740" spans="1:9" x14ac:dyDescent="0.2">
      <c r="A740" s="43">
        <v>711</v>
      </c>
      <c r="B740" s="61"/>
      <c r="C740" s="145"/>
      <c r="E740" s="1" t="str">
        <f t="shared" si="10"/>
        <v xml:space="preserve"> </v>
      </c>
      <c r="G740" s="43"/>
      <c r="I740" s="100"/>
    </row>
    <row r="741" spans="1:9" x14ac:dyDescent="0.2">
      <c r="A741" s="43">
        <v>712</v>
      </c>
      <c r="B741" s="61"/>
      <c r="C741" s="145"/>
      <c r="E741" s="1" t="str">
        <f t="shared" si="10"/>
        <v xml:space="preserve"> </v>
      </c>
      <c r="G741" s="43"/>
      <c r="I741" s="100"/>
    </row>
    <row r="742" spans="1:9" x14ac:dyDescent="0.2">
      <c r="A742" s="43">
        <v>713</v>
      </c>
      <c r="B742" s="61"/>
      <c r="C742" s="145"/>
      <c r="E742" s="1" t="str">
        <f t="shared" si="10"/>
        <v xml:space="preserve"> </v>
      </c>
      <c r="G742" s="43"/>
      <c r="I742" s="100"/>
    </row>
    <row r="743" spans="1:9" x14ac:dyDescent="0.2">
      <c r="A743" s="43">
        <v>714</v>
      </c>
      <c r="B743" s="61"/>
      <c r="C743" s="145"/>
      <c r="E743" s="1" t="str">
        <f t="shared" si="10"/>
        <v xml:space="preserve"> </v>
      </c>
      <c r="G743" s="43"/>
      <c r="I743" s="100"/>
    </row>
    <row r="744" spans="1:9" x14ac:dyDescent="0.2">
      <c r="A744" s="43">
        <v>715</v>
      </c>
      <c r="B744" s="61"/>
      <c r="C744" s="145"/>
      <c r="E744" s="1" t="str">
        <f t="shared" si="10"/>
        <v xml:space="preserve"> </v>
      </c>
      <c r="G744" s="43"/>
      <c r="I744" s="100"/>
    </row>
    <row r="745" spans="1:9" x14ac:dyDescent="0.2">
      <c r="A745" s="43">
        <v>716</v>
      </c>
      <c r="B745" s="61"/>
      <c r="C745" s="145"/>
      <c r="E745" s="1" t="str">
        <f t="shared" si="10"/>
        <v xml:space="preserve"> </v>
      </c>
      <c r="G745" s="43"/>
      <c r="I745" s="100"/>
    </row>
    <row r="746" spans="1:9" x14ac:dyDescent="0.2">
      <c r="A746" s="43">
        <v>717</v>
      </c>
      <c r="B746" s="61"/>
      <c r="C746" s="145"/>
      <c r="E746" s="1" t="str">
        <f t="shared" si="10"/>
        <v xml:space="preserve"> </v>
      </c>
      <c r="G746" s="43"/>
      <c r="I746" s="100"/>
    </row>
    <row r="747" spans="1:9" x14ac:dyDescent="0.2">
      <c r="A747" s="43">
        <v>718</v>
      </c>
      <c r="B747" s="61"/>
      <c r="C747" s="145"/>
      <c r="E747" s="1" t="str">
        <f t="shared" si="10"/>
        <v xml:space="preserve"> </v>
      </c>
      <c r="G747" s="43"/>
      <c r="I747" s="100"/>
    </row>
    <row r="748" spans="1:9" x14ac:dyDescent="0.2">
      <c r="A748" s="43">
        <v>719</v>
      </c>
      <c r="B748" s="61"/>
      <c r="C748" s="145"/>
      <c r="E748" s="1" t="str">
        <f t="shared" si="10"/>
        <v xml:space="preserve"> </v>
      </c>
      <c r="G748" s="43"/>
      <c r="I748" s="100"/>
    </row>
    <row r="749" spans="1:9" x14ac:dyDescent="0.2">
      <c r="A749" s="43">
        <v>720</v>
      </c>
      <c r="B749" s="61"/>
      <c r="C749" s="145"/>
      <c r="E749" s="1" t="str">
        <f t="shared" si="10"/>
        <v xml:space="preserve"> </v>
      </c>
      <c r="G749" s="43"/>
      <c r="I749" s="100"/>
    </row>
    <row r="750" spans="1:9" x14ac:dyDescent="0.2">
      <c r="A750" s="43">
        <v>721</v>
      </c>
      <c r="B750" s="61"/>
      <c r="C750" s="145"/>
      <c r="E750" s="1" t="str">
        <f t="shared" si="10"/>
        <v xml:space="preserve"> </v>
      </c>
      <c r="G750" s="43"/>
      <c r="I750" s="100"/>
    </row>
    <row r="751" spans="1:9" x14ac:dyDescent="0.2">
      <c r="A751" s="43">
        <v>722</v>
      </c>
      <c r="B751" s="61"/>
      <c r="C751" s="145"/>
      <c r="E751" s="1" t="str">
        <f t="shared" si="10"/>
        <v xml:space="preserve"> </v>
      </c>
      <c r="G751" s="43"/>
      <c r="I751" s="100"/>
    </row>
    <row r="752" spans="1:9" x14ac:dyDescent="0.2">
      <c r="A752" s="43">
        <v>723</v>
      </c>
      <c r="B752" s="61"/>
      <c r="C752" s="145"/>
      <c r="E752" s="1" t="str">
        <f t="shared" si="10"/>
        <v xml:space="preserve"> </v>
      </c>
      <c r="G752" s="43"/>
      <c r="I752" s="100"/>
    </row>
    <row r="753" spans="1:9" x14ac:dyDescent="0.2">
      <c r="A753" s="43">
        <v>724</v>
      </c>
      <c r="B753" s="61"/>
      <c r="C753" s="145"/>
      <c r="E753" s="1" t="str">
        <f t="shared" si="10"/>
        <v xml:space="preserve"> </v>
      </c>
      <c r="G753" s="43"/>
      <c r="I753" s="100"/>
    </row>
    <row r="754" spans="1:9" x14ac:dyDescent="0.2">
      <c r="A754" s="43">
        <v>725</v>
      </c>
      <c r="B754" s="61"/>
      <c r="C754" s="145"/>
      <c r="E754" s="1" t="str">
        <f t="shared" si="10"/>
        <v xml:space="preserve"> </v>
      </c>
      <c r="G754" s="43"/>
      <c r="I754" s="100"/>
    </row>
    <row r="755" spans="1:9" x14ac:dyDescent="0.2">
      <c r="A755" s="43">
        <v>726</v>
      </c>
      <c r="B755" s="61"/>
      <c r="C755" s="145"/>
      <c r="E755" s="1" t="str">
        <f t="shared" si="10"/>
        <v xml:space="preserve"> </v>
      </c>
      <c r="G755" s="43"/>
      <c r="I755" s="100"/>
    </row>
    <row r="756" spans="1:9" x14ac:dyDescent="0.2">
      <c r="A756" s="43">
        <v>727</v>
      </c>
      <c r="B756" s="61"/>
      <c r="C756" s="145"/>
      <c r="E756" s="1" t="str">
        <f t="shared" si="10"/>
        <v xml:space="preserve"> </v>
      </c>
      <c r="G756" s="43"/>
      <c r="I756" s="100"/>
    </row>
    <row r="757" spans="1:9" x14ac:dyDescent="0.2">
      <c r="A757" s="43">
        <v>728</v>
      </c>
      <c r="B757" s="61"/>
      <c r="C757" s="145"/>
      <c r="E757" s="1" t="str">
        <f t="shared" si="10"/>
        <v xml:space="preserve"> </v>
      </c>
      <c r="G757" s="43"/>
      <c r="I757" s="100"/>
    </row>
    <row r="758" spans="1:9" x14ac:dyDescent="0.2">
      <c r="A758" s="43">
        <v>729</v>
      </c>
      <c r="B758" s="61"/>
      <c r="C758" s="145"/>
      <c r="E758" s="1" t="str">
        <f t="shared" si="10"/>
        <v xml:space="preserve"> </v>
      </c>
      <c r="G758" s="43"/>
      <c r="I758" s="100"/>
    </row>
    <row r="759" spans="1:9" ht="13.5" thickBot="1" x14ac:dyDescent="0.25">
      <c r="A759" s="150">
        <v>730</v>
      </c>
      <c r="B759" s="151"/>
      <c r="C759" s="152"/>
      <c r="D759" s="153"/>
      <c r="E759" s="153" t="str">
        <f t="shared" si="10"/>
        <v xml:space="preserve"> </v>
      </c>
      <c r="G759" s="43"/>
      <c r="I759" s="100"/>
    </row>
    <row r="760" spans="1:9" ht="13.5" thickTop="1" x14ac:dyDescent="0.2">
      <c r="A760" s="43">
        <v>731</v>
      </c>
      <c r="B760" s="61"/>
      <c r="C760" s="145"/>
      <c r="E760" s="1" t="str">
        <f t="shared" si="10"/>
        <v xml:space="preserve"> </v>
      </c>
      <c r="G760" s="43"/>
      <c r="I760" s="100"/>
    </row>
    <row r="761" spans="1:9" x14ac:dyDescent="0.2">
      <c r="A761" s="43">
        <v>732</v>
      </c>
      <c r="B761" s="61"/>
      <c r="C761" s="145"/>
      <c r="G761" s="43"/>
      <c r="I761" s="100"/>
    </row>
    <row r="762" spans="1:9" x14ac:dyDescent="0.2">
      <c r="A762" s="43">
        <v>733</v>
      </c>
      <c r="B762" s="61"/>
      <c r="C762" s="145"/>
      <c r="G762" s="43"/>
      <c r="I762" s="100"/>
    </row>
    <row r="763" spans="1:9" x14ac:dyDescent="0.2">
      <c r="A763" s="43">
        <v>734</v>
      </c>
      <c r="B763" s="61"/>
      <c r="C763" s="145"/>
      <c r="G763" s="43"/>
      <c r="I763" s="100"/>
    </row>
    <row r="764" spans="1:9" x14ac:dyDescent="0.2">
      <c r="A764" s="43">
        <v>735</v>
      </c>
      <c r="B764" s="61"/>
      <c r="C764" s="145"/>
      <c r="G764" s="43"/>
      <c r="I764" s="100"/>
    </row>
    <row r="765" spans="1:9" x14ac:dyDescent="0.2">
      <c r="A765" s="43">
        <v>736</v>
      </c>
      <c r="B765" s="61"/>
      <c r="C765" s="145"/>
      <c r="G765" s="43"/>
      <c r="I765" s="100"/>
    </row>
    <row r="766" spans="1:9" x14ac:dyDescent="0.2">
      <c r="A766" s="43">
        <v>737</v>
      </c>
      <c r="B766" s="61"/>
      <c r="C766" s="145"/>
      <c r="G766" s="43"/>
      <c r="I766" s="100"/>
    </row>
    <row r="767" spans="1:9" x14ac:dyDescent="0.2">
      <c r="A767" s="43">
        <v>738</v>
      </c>
      <c r="B767" s="61"/>
      <c r="C767" s="145"/>
      <c r="G767" s="43"/>
      <c r="I767" s="100"/>
    </row>
    <row r="768" spans="1:9" x14ac:dyDescent="0.2">
      <c r="A768" s="43">
        <v>739</v>
      </c>
      <c r="B768" s="61"/>
      <c r="C768" s="145"/>
      <c r="G768" s="43"/>
      <c r="I768" s="100"/>
    </row>
    <row r="769" spans="1:9" x14ac:dyDescent="0.2">
      <c r="A769" s="43">
        <v>740</v>
      </c>
      <c r="B769" s="61"/>
      <c r="C769" s="145"/>
      <c r="G769" s="43"/>
      <c r="I769" s="100"/>
    </row>
    <row r="770" spans="1:9" x14ac:dyDescent="0.2">
      <c r="A770" s="43">
        <v>741</v>
      </c>
      <c r="B770" s="61"/>
      <c r="C770" s="145"/>
      <c r="G770" s="43"/>
      <c r="I770" s="100"/>
    </row>
    <row r="771" spans="1:9" x14ac:dyDescent="0.2">
      <c r="A771" s="43">
        <v>742</v>
      </c>
      <c r="B771" s="61"/>
      <c r="C771" s="145"/>
      <c r="G771" s="43"/>
      <c r="I771" s="100"/>
    </row>
    <row r="772" spans="1:9" x14ac:dyDescent="0.2">
      <c r="A772" s="43">
        <v>743</v>
      </c>
      <c r="B772" s="61"/>
      <c r="C772" s="145"/>
      <c r="G772" s="43"/>
      <c r="I772" s="100"/>
    </row>
    <row r="773" spans="1:9" x14ac:dyDescent="0.2">
      <c r="A773" s="43"/>
      <c r="B773" s="61"/>
      <c r="C773" s="145"/>
      <c r="G773" s="43"/>
      <c r="I773" s="100"/>
    </row>
    <row r="774" spans="1:9" x14ac:dyDescent="0.2">
      <c r="A774" s="43"/>
      <c r="B774" s="61"/>
      <c r="C774" s="145"/>
      <c r="G774" s="43"/>
      <c r="I774" s="100"/>
    </row>
    <row r="775" spans="1:9" x14ac:dyDescent="0.2">
      <c r="A775" s="43"/>
      <c r="B775" s="61"/>
      <c r="C775" s="145"/>
      <c r="G775" s="43"/>
      <c r="I775" s="100"/>
    </row>
    <row r="776" spans="1:9" x14ac:dyDescent="0.2">
      <c r="A776" s="43"/>
      <c r="B776" s="61"/>
      <c r="C776" s="145"/>
      <c r="G776" s="43"/>
      <c r="I776" s="100"/>
    </row>
    <row r="777" spans="1:9" x14ac:dyDescent="0.2">
      <c r="A777" s="43"/>
      <c r="B777" s="61"/>
      <c r="C777" s="145"/>
      <c r="G777" s="43"/>
      <c r="I777" s="100"/>
    </row>
    <row r="778" spans="1:9" x14ac:dyDescent="0.2">
      <c r="A778" s="43"/>
      <c r="B778" s="61"/>
      <c r="C778" s="145"/>
      <c r="G778" s="43"/>
      <c r="I778" s="100"/>
    </row>
    <row r="779" spans="1:9" x14ac:dyDescent="0.2">
      <c r="A779" s="43"/>
      <c r="B779" s="61"/>
      <c r="C779" s="145"/>
      <c r="G779" s="43"/>
      <c r="I779" s="100"/>
    </row>
    <row r="780" spans="1:9" x14ac:dyDescent="0.2">
      <c r="A780" s="43"/>
      <c r="B780" s="61"/>
      <c r="C780" s="145"/>
      <c r="G780" s="43"/>
      <c r="I780" s="100"/>
    </row>
    <row r="781" spans="1:9" x14ac:dyDescent="0.2">
      <c r="A781" s="43"/>
      <c r="B781" s="61"/>
      <c r="C781" s="145"/>
      <c r="G781" s="43"/>
      <c r="I781" s="100"/>
    </row>
    <row r="782" spans="1:9" x14ac:dyDescent="0.2">
      <c r="A782" s="43"/>
      <c r="B782" s="61"/>
      <c r="C782" s="145"/>
      <c r="G782" s="43"/>
      <c r="I782" s="100"/>
    </row>
    <row r="783" spans="1:9" x14ac:dyDescent="0.2">
      <c r="A783" s="43"/>
      <c r="B783" s="61"/>
      <c r="C783" s="145"/>
      <c r="G783" s="43"/>
      <c r="I783" s="100"/>
    </row>
    <row r="784" spans="1:9" x14ac:dyDescent="0.2">
      <c r="A784" s="43"/>
      <c r="B784" s="61"/>
      <c r="C784" s="145"/>
      <c r="G784" s="43"/>
      <c r="I784" s="100"/>
    </row>
    <row r="785" spans="1:9" x14ac:dyDescent="0.2">
      <c r="A785" s="43"/>
      <c r="B785" s="61"/>
      <c r="C785" s="145"/>
      <c r="G785" s="43"/>
      <c r="I785" s="100"/>
    </row>
    <row r="786" spans="1:9" x14ac:dyDescent="0.2">
      <c r="A786" s="43"/>
      <c r="B786" s="61"/>
      <c r="C786" s="145"/>
      <c r="G786" s="43"/>
      <c r="I786" s="100"/>
    </row>
    <row r="787" spans="1:9" x14ac:dyDescent="0.2">
      <c r="A787" s="43"/>
      <c r="B787" s="61"/>
      <c r="C787" s="145"/>
      <c r="G787" s="43"/>
      <c r="I787" s="100"/>
    </row>
    <row r="788" spans="1:9" x14ac:dyDescent="0.2">
      <c r="A788" s="43"/>
      <c r="B788" s="61"/>
      <c r="C788" s="145"/>
      <c r="G788" s="43"/>
      <c r="I788" s="100"/>
    </row>
    <row r="789" spans="1:9" x14ac:dyDescent="0.2">
      <c r="A789" s="43"/>
      <c r="B789" s="61"/>
      <c r="C789" s="145"/>
      <c r="G789" s="43"/>
      <c r="I789" s="100"/>
    </row>
    <row r="790" spans="1:9" x14ac:dyDescent="0.2">
      <c r="A790" s="43"/>
      <c r="B790" s="61"/>
      <c r="C790" s="145"/>
      <c r="G790" s="43"/>
      <c r="I790" s="100"/>
    </row>
    <row r="791" spans="1:9" x14ac:dyDescent="0.2">
      <c r="A791" s="43"/>
      <c r="B791" s="61"/>
      <c r="C791" s="145"/>
      <c r="G791" s="43"/>
      <c r="I791" s="100"/>
    </row>
    <row r="792" spans="1:9" x14ac:dyDescent="0.2">
      <c r="A792" s="43"/>
      <c r="B792" s="61"/>
      <c r="C792" s="145"/>
      <c r="G792" s="43"/>
      <c r="I792" s="100"/>
    </row>
    <row r="793" spans="1:9" x14ac:dyDescent="0.2">
      <c r="A793" s="43"/>
      <c r="B793" s="61"/>
      <c r="C793" s="145"/>
      <c r="G793" s="43"/>
      <c r="I793" s="100"/>
    </row>
    <row r="794" spans="1:9" x14ac:dyDescent="0.2">
      <c r="A794" s="43"/>
      <c r="B794" s="61"/>
      <c r="C794" s="145"/>
      <c r="G794" s="43"/>
      <c r="I794" s="100"/>
    </row>
    <row r="795" spans="1:9" x14ac:dyDescent="0.2">
      <c r="A795" s="43"/>
      <c r="B795" s="61"/>
      <c r="C795" s="145"/>
      <c r="G795" s="43"/>
      <c r="I795" s="100"/>
    </row>
    <row r="796" spans="1:9" x14ac:dyDescent="0.2">
      <c r="A796" s="43"/>
      <c r="B796" s="61"/>
      <c r="C796" s="145"/>
      <c r="G796" s="43"/>
      <c r="I796" s="100"/>
    </row>
    <row r="797" spans="1:9" x14ac:dyDescent="0.2">
      <c r="A797" s="43"/>
      <c r="B797" s="61"/>
      <c r="C797" s="145"/>
      <c r="G797" s="43"/>
      <c r="I797" s="100"/>
    </row>
    <row r="798" spans="1:9" x14ac:dyDescent="0.2">
      <c r="A798" s="43"/>
      <c r="B798" s="61"/>
      <c r="C798" s="145"/>
      <c r="G798" s="43"/>
      <c r="I798" s="100"/>
    </row>
    <row r="799" spans="1:9" x14ac:dyDescent="0.2">
      <c r="A799" s="43"/>
      <c r="B799" s="61"/>
      <c r="C799" s="145"/>
      <c r="G799" s="43"/>
      <c r="I799" s="100"/>
    </row>
    <row r="800" spans="1:9" x14ac:dyDescent="0.2">
      <c r="A800" s="43"/>
      <c r="B800" s="61"/>
      <c r="C800" s="120"/>
      <c r="G800" s="43"/>
      <c r="I800" s="100"/>
    </row>
    <row r="801" spans="1:17" x14ac:dyDescent="0.2">
      <c r="A801" s="43"/>
      <c r="B801" s="61"/>
      <c r="C801" s="120"/>
      <c r="G801" s="43"/>
      <c r="I801" s="100"/>
    </row>
    <row r="802" spans="1:17" x14ac:dyDescent="0.2">
      <c r="M802" s="1" t="s">
        <v>55</v>
      </c>
    </row>
    <row r="803" spans="1:17" x14ac:dyDescent="0.2">
      <c r="A803" s="43">
        <v>1</v>
      </c>
      <c r="B803" s="43">
        <v>1</v>
      </c>
      <c r="C803" s="1" t="s">
        <v>56</v>
      </c>
      <c r="E803" s="1" t="s">
        <v>57</v>
      </c>
      <c r="M803" s="43">
        <v>1</v>
      </c>
      <c r="O803" s="1" t="s">
        <v>58</v>
      </c>
      <c r="Q803" s="1" t="s">
        <v>57</v>
      </c>
    </row>
    <row r="804" spans="1:17" x14ac:dyDescent="0.2">
      <c r="A804" s="43">
        <v>2</v>
      </c>
      <c r="B804" s="43">
        <v>2</v>
      </c>
      <c r="C804" s="1" t="s">
        <v>59</v>
      </c>
      <c r="E804" s="1" t="s">
        <v>60</v>
      </c>
      <c r="M804" s="43">
        <v>2</v>
      </c>
      <c r="O804" s="1" t="s">
        <v>61</v>
      </c>
      <c r="Q804" s="1" t="s">
        <v>60</v>
      </c>
    </row>
    <row r="805" spans="1:17" x14ac:dyDescent="0.2">
      <c r="A805" s="43">
        <v>3</v>
      </c>
      <c r="B805" s="43">
        <v>3</v>
      </c>
      <c r="C805" s="1" t="s">
        <v>62</v>
      </c>
      <c r="E805" s="1" t="s">
        <v>63</v>
      </c>
      <c r="M805" s="43">
        <v>3</v>
      </c>
      <c r="O805" s="1" t="s">
        <v>64</v>
      </c>
      <c r="Q805" s="1" t="s">
        <v>63</v>
      </c>
    </row>
    <row r="806" spans="1:17" x14ac:dyDescent="0.2">
      <c r="A806" s="43">
        <v>4</v>
      </c>
      <c r="B806" s="43">
        <v>4</v>
      </c>
      <c r="C806" s="1" t="s">
        <v>65</v>
      </c>
      <c r="E806" s="1" t="s">
        <v>66</v>
      </c>
      <c r="M806" s="43">
        <v>4</v>
      </c>
      <c r="O806" s="1" t="s">
        <v>67</v>
      </c>
      <c r="Q806" s="1" t="s">
        <v>66</v>
      </c>
    </row>
    <row r="807" spans="1:17" x14ac:dyDescent="0.2">
      <c r="A807" s="43">
        <v>5</v>
      </c>
      <c r="B807" s="43">
        <v>5</v>
      </c>
      <c r="C807" s="1" t="s">
        <v>68</v>
      </c>
      <c r="E807" s="1" t="s">
        <v>69</v>
      </c>
      <c r="M807" s="43">
        <v>5</v>
      </c>
      <c r="O807" s="1" t="s">
        <v>70</v>
      </c>
      <c r="Q807" s="1" t="s">
        <v>69</v>
      </c>
    </row>
    <row r="808" spans="1:17" x14ac:dyDescent="0.2">
      <c r="A808" s="43">
        <v>6</v>
      </c>
      <c r="B808" s="43">
        <v>6</v>
      </c>
      <c r="C808" s="1" t="s">
        <v>71</v>
      </c>
      <c r="E808" s="1" t="s">
        <v>72</v>
      </c>
      <c r="M808" s="43">
        <v>6</v>
      </c>
      <c r="O808" s="1" t="s">
        <v>73</v>
      </c>
      <c r="Q808" s="1" t="s">
        <v>72</v>
      </c>
    </row>
    <row r="809" spans="1:17" x14ac:dyDescent="0.2">
      <c r="A809" s="43">
        <v>7</v>
      </c>
      <c r="B809" s="43">
        <v>7</v>
      </c>
      <c r="C809" s="1" t="s">
        <v>74</v>
      </c>
      <c r="E809" s="1" t="s">
        <v>75</v>
      </c>
      <c r="M809" s="43">
        <v>7</v>
      </c>
      <c r="O809" s="1" t="s">
        <v>76</v>
      </c>
      <c r="Q809" s="1" t="s">
        <v>75</v>
      </c>
    </row>
    <row r="810" spans="1:17" x14ac:dyDescent="0.2">
      <c r="A810" s="43">
        <v>8</v>
      </c>
      <c r="B810" s="43">
        <v>8</v>
      </c>
      <c r="C810" s="1" t="s">
        <v>77</v>
      </c>
      <c r="E810" s="1" t="s">
        <v>78</v>
      </c>
      <c r="M810" s="43">
        <v>8</v>
      </c>
      <c r="O810" s="1" t="s">
        <v>79</v>
      </c>
      <c r="Q810" s="1" t="s">
        <v>78</v>
      </c>
    </row>
    <row r="811" spans="1:17" x14ac:dyDescent="0.2">
      <c r="A811" s="43">
        <v>9</v>
      </c>
      <c r="B811" s="43">
        <v>9</v>
      </c>
      <c r="C811" s="1" t="s">
        <v>80</v>
      </c>
      <c r="E811" s="1" t="s">
        <v>81</v>
      </c>
      <c r="M811" s="43">
        <v>9</v>
      </c>
      <c r="O811" s="1" t="s">
        <v>82</v>
      </c>
      <c r="Q811" s="1" t="s">
        <v>81</v>
      </c>
    </row>
    <row r="812" spans="1:17" x14ac:dyDescent="0.2">
      <c r="A812" s="43">
        <v>10</v>
      </c>
      <c r="B812" s="43">
        <v>10</v>
      </c>
      <c r="C812" s="1" t="s">
        <v>83</v>
      </c>
      <c r="E812" s="1" t="s">
        <v>84</v>
      </c>
      <c r="M812" s="43">
        <v>10</v>
      </c>
      <c r="O812" s="1" t="s">
        <v>85</v>
      </c>
      <c r="Q812" s="1" t="s">
        <v>84</v>
      </c>
    </row>
    <row r="813" spans="1:17" x14ac:dyDescent="0.2">
      <c r="A813" s="43">
        <v>11</v>
      </c>
      <c r="B813" s="43">
        <v>11</v>
      </c>
      <c r="C813" s="1" t="s">
        <v>86</v>
      </c>
      <c r="E813" s="1" t="s">
        <v>87</v>
      </c>
      <c r="M813" s="43">
        <v>11</v>
      </c>
      <c r="O813" s="1" t="s">
        <v>88</v>
      </c>
      <c r="Q813" s="1" t="s">
        <v>87</v>
      </c>
    </row>
    <row r="814" spans="1:17" x14ac:dyDescent="0.2">
      <c r="A814" s="43">
        <v>12</v>
      </c>
      <c r="B814" s="43">
        <v>12</v>
      </c>
      <c r="C814" s="1" t="s">
        <v>89</v>
      </c>
      <c r="E814" s="1" t="s">
        <v>90</v>
      </c>
      <c r="M814" s="43">
        <v>12</v>
      </c>
      <c r="O814" s="1" t="s">
        <v>91</v>
      </c>
      <c r="Q814" s="1" t="s">
        <v>90</v>
      </c>
    </row>
    <row r="815" spans="1:17" x14ac:dyDescent="0.2">
      <c r="A815" s="43">
        <v>13</v>
      </c>
      <c r="B815" s="43">
        <v>13</v>
      </c>
      <c r="C815" s="1" t="s">
        <v>92</v>
      </c>
      <c r="E815" s="1" t="s">
        <v>93</v>
      </c>
      <c r="M815" s="43">
        <v>13</v>
      </c>
      <c r="O815" s="1" t="s">
        <v>94</v>
      </c>
      <c r="Q815" s="1" t="s">
        <v>93</v>
      </c>
    </row>
    <row r="816" spans="1:17" x14ac:dyDescent="0.2">
      <c r="A816" s="43">
        <v>14</v>
      </c>
      <c r="B816" s="43">
        <v>14</v>
      </c>
      <c r="C816" s="1" t="s">
        <v>95</v>
      </c>
      <c r="E816" s="1" t="s">
        <v>96</v>
      </c>
      <c r="M816" s="43">
        <v>14</v>
      </c>
      <c r="O816" s="1" t="s">
        <v>97</v>
      </c>
      <c r="Q816" s="1" t="s">
        <v>96</v>
      </c>
    </row>
    <row r="817" spans="1:17" x14ac:dyDescent="0.2">
      <c r="A817" s="43">
        <v>15</v>
      </c>
      <c r="B817" s="43">
        <v>15</v>
      </c>
      <c r="C817" s="1" t="s">
        <v>98</v>
      </c>
      <c r="E817" s="1" t="s">
        <v>99</v>
      </c>
      <c r="M817" s="43">
        <v>15</v>
      </c>
      <c r="O817" s="1" t="s">
        <v>100</v>
      </c>
      <c r="Q817" s="1" t="s">
        <v>99</v>
      </c>
    </row>
    <row r="818" spans="1:17" x14ac:dyDescent="0.2">
      <c r="A818" s="43">
        <v>16</v>
      </c>
      <c r="B818" s="43">
        <v>16</v>
      </c>
      <c r="C818" s="1" t="s">
        <v>101</v>
      </c>
      <c r="E818" s="1" t="s">
        <v>102</v>
      </c>
      <c r="M818" s="43">
        <v>16</v>
      </c>
      <c r="O818" s="1" t="s">
        <v>103</v>
      </c>
      <c r="Q818" s="1" t="s">
        <v>102</v>
      </c>
    </row>
    <row r="819" spans="1:17" x14ac:dyDescent="0.2">
      <c r="A819" s="43">
        <v>17</v>
      </c>
      <c r="B819" s="43">
        <v>17</v>
      </c>
      <c r="C819" s="1" t="s">
        <v>104</v>
      </c>
      <c r="E819" s="1" t="s">
        <v>105</v>
      </c>
      <c r="M819" s="43">
        <v>17</v>
      </c>
      <c r="O819" s="1" t="s">
        <v>106</v>
      </c>
      <c r="Q819" s="1" t="s">
        <v>105</v>
      </c>
    </row>
    <row r="820" spans="1:17" x14ac:dyDescent="0.2">
      <c r="A820" s="43">
        <v>18</v>
      </c>
      <c r="B820" s="43">
        <v>18</v>
      </c>
      <c r="C820" s="1" t="s">
        <v>107</v>
      </c>
      <c r="E820" s="1" t="s">
        <v>108</v>
      </c>
      <c r="M820" s="43">
        <v>18</v>
      </c>
      <c r="O820" s="1" t="s">
        <v>109</v>
      </c>
      <c r="Q820" s="1" t="s">
        <v>108</v>
      </c>
    </row>
    <row r="821" spans="1:17" x14ac:dyDescent="0.2">
      <c r="A821" s="43">
        <v>19</v>
      </c>
      <c r="B821" s="43">
        <v>19</v>
      </c>
      <c r="C821" s="1" t="s">
        <v>110</v>
      </c>
      <c r="E821" s="1" t="s">
        <v>111</v>
      </c>
      <c r="M821" s="43">
        <v>19</v>
      </c>
      <c r="O821" s="1" t="s">
        <v>112</v>
      </c>
      <c r="Q821" s="1" t="s">
        <v>111</v>
      </c>
    </row>
    <row r="822" spans="1:17" x14ac:dyDescent="0.2">
      <c r="A822" s="43">
        <v>20</v>
      </c>
      <c r="B822" s="43">
        <v>20</v>
      </c>
      <c r="C822" s="1" t="s">
        <v>113</v>
      </c>
      <c r="E822" s="1" t="s">
        <v>114</v>
      </c>
      <c r="M822" s="43">
        <v>20</v>
      </c>
      <c r="O822" s="1" t="s">
        <v>115</v>
      </c>
      <c r="Q822" s="1" t="s">
        <v>114</v>
      </c>
    </row>
    <row r="823" spans="1:17" x14ac:dyDescent="0.2">
      <c r="A823" s="43">
        <v>21</v>
      </c>
      <c r="B823" s="43">
        <v>21</v>
      </c>
      <c r="C823" s="1" t="s">
        <v>116</v>
      </c>
      <c r="E823" s="1" t="s">
        <v>117</v>
      </c>
      <c r="M823" s="43">
        <v>21</v>
      </c>
      <c r="O823" s="1" t="s">
        <v>118</v>
      </c>
      <c r="Q823" s="1" t="s">
        <v>117</v>
      </c>
    </row>
    <row r="824" spans="1:17" x14ac:dyDescent="0.2">
      <c r="A824" s="43">
        <v>22</v>
      </c>
      <c r="B824" s="43">
        <v>22</v>
      </c>
      <c r="C824" s="1" t="s">
        <v>119</v>
      </c>
      <c r="E824" s="1" t="s">
        <v>120</v>
      </c>
      <c r="M824" s="43">
        <v>22</v>
      </c>
      <c r="O824" s="1" t="s">
        <v>121</v>
      </c>
      <c r="Q824" s="1" t="s">
        <v>120</v>
      </c>
    </row>
    <row r="825" spans="1:17" x14ac:dyDescent="0.2">
      <c r="A825" s="43">
        <v>23</v>
      </c>
      <c r="B825" s="43">
        <v>23</v>
      </c>
      <c r="C825" s="1" t="s">
        <v>122</v>
      </c>
      <c r="E825" s="1" t="s">
        <v>123</v>
      </c>
      <c r="H825" s="1" t="s">
        <v>124</v>
      </c>
      <c r="M825" s="43">
        <v>23</v>
      </c>
      <c r="O825" s="1" t="s">
        <v>125</v>
      </c>
      <c r="Q825" s="1" t="s">
        <v>123</v>
      </c>
    </row>
    <row r="826" spans="1:17" x14ac:dyDescent="0.2">
      <c r="A826" s="43">
        <v>24</v>
      </c>
      <c r="B826" s="43">
        <v>24</v>
      </c>
      <c r="C826" s="1" t="s">
        <v>126</v>
      </c>
      <c r="E826" s="1" t="s">
        <v>127</v>
      </c>
      <c r="M826" s="43">
        <v>24</v>
      </c>
      <c r="O826" s="1" t="s">
        <v>128</v>
      </c>
      <c r="Q826" s="1" t="s">
        <v>127</v>
      </c>
    </row>
    <row r="827" spans="1:17" x14ac:dyDescent="0.2">
      <c r="A827" s="43">
        <v>25</v>
      </c>
      <c r="B827" s="43">
        <v>25</v>
      </c>
      <c r="C827" s="1" t="s">
        <v>129</v>
      </c>
      <c r="M827" s="43">
        <v>25</v>
      </c>
      <c r="O827" s="1" t="s">
        <v>129</v>
      </c>
    </row>
    <row r="829" spans="1:17" x14ac:dyDescent="0.2">
      <c r="A829" s="1" t="s">
        <v>130</v>
      </c>
      <c r="B829" s="1" t="s">
        <v>131</v>
      </c>
      <c r="F829" s="1"/>
      <c r="K829" s="43"/>
    </row>
    <row r="830" spans="1:17" x14ac:dyDescent="0.2">
      <c r="A830" s="43">
        <v>1</v>
      </c>
      <c r="B830" s="1" t="s">
        <v>132</v>
      </c>
      <c r="C830" s="1">
        <v>17</v>
      </c>
      <c r="D830" s="1">
        <v>57</v>
      </c>
      <c r="E830" s="1">
        <v>69</v>
      </c>
      <c r="F830" s="43">
        <v>69</v>
      </c>
      <c r="G830" s="1">
        <v>69</v>
      </c>
      <c r="H830" s="1">
        <v>69</v>
      </c>
      <c r="K830" s="43"/>
    </row>
    <row r="831" spans="1:17" x14ac:dyDescent="0.2">
      <c r="A831" s="43">
        <v>2</v>
      </c>
      <c r="B831" s="1" t="s">
        <v>133</v>
      </c>
      <c r="C831" s="1">
        <v>46</v>
      </c>
      <c r="D831" s="1">
        <v>66</v>
      </c>
      <c r="E831" s="1">
        <v>69</v>
      </c>
      <c r="F831" s="43">
        <v>69</v>
      </c>
      <c r="G831" s="1">
        <v>69</v>
      </c>
      <c r="H831" s="1">
        <v>69</v>
      </c>
      <c r="K831" s="43"/>
    </row>
    <row r="832" spans="1:17" x14ac:dyDescent="0.2">
      <c r="A832" s="43">
        <v>3</v>
      </c>
      <c r="B832" s="1" t="s">
        <v>134</v>
      </c>
      <c r="C832" s="1">
        <v>7</v>
      </c>
      <c r="D832" s="1">
        <v>30</v>
      </c>
      <c r="E832" s="1">
        <v>32</v>
      </c>
      <c r="F832" s="43">
        <v>39</v>
      </c>
      <c r="G832" s="1">
        <v>67</v>
      </c>
      <c r="H832" s="1">
        <v>69</v>
      </c>
      <c r="K832" s="43"/>
    </row>
    <row r="833" spans="1:11" x14ac:dyDescent="0.2">
      <c r="A833" s="43">
        <v>4</v>
      </c>
      <c r="B833" s="1" t="s">
        <v>135</v>
      </c>
      <c r="C833" s="1">
        <v>3</v>
      </c>
      <c r="D833" s="1">
        <v>19</v>
      </c>
      <c r="E833" s="1">
        <v>23</v>
      </c>
      <c r="F833" s="43">
        <v>69</v>
      </c>
      <c r="G833" s="1">
        <v>69</v>
      </c>
      <c r="H833" s="1">
        <v>69</v>
      </c>
      <c r="K833" s="43"/>
    </row>
    <row r="834" spans="1:11" x14ac:dyDescent="0.2">
      <c r="A834" s="43">
        <v>5</v>
      </c>
      <c r="B834" s="1" t="s">
        <v>93</v>
      </c>
      <c r="C834" s="1">
        <v>20</v>
      </c>
      <c r="D834" s="1">
        <v>37</v>
      </c>
      <c r="E834" s="1">
        <v>65</v>
      </c>
      <c r="F834" s="43">
        <v>69</v>
      </c>
      <c r="G834" s="1">
        <v>69</v>
      </c>
      <c r="H834" s="1">
        <v>69</v>
      </c>
      <c r="K834" s="43"/>
    </row>
    <row r="835" spans="1:11" x14ac:dyDescent="0.2">
      <c r="A835" s="43">
        <v>6</v>
      </c>
      <c r="B835" s="1" t="s">
        <v>120</v>
      </c>
      <c r="C835" s="1">
        <v>24</v>
      </c>
      <c r="D835" s="1">
        <v>33</v>
      </c>
      <c r="E835" s="1">
        <v>34</v>
      </c>
      <c r="F835" s="43">
        <v>40</v>
      </c>
      <c r="G835" s="1">
        <v>61</v>
      </c>
      <c r="H835" s="1">
        <v>62</v>
      </c>
      <c r="K835" s="43"/>
    </row>
    <row r="836" spans="1:11" x14ac:dyDescent="0.2">
      <c r="A836" s="43">
        <v>7</v>
      </c>
      <c r="B836" s="1" t="s">
        <v>136</v>
      </c>
      <c r="C836" s="1">
        <v>12</v>
      </c>
      <c r="D836" s="1">
        <v>15</v>
      </c>
      <c r="E836" s="1">
        <v>21</v>
      </c>
      <c r="F836" s="43">
        <v>63</v>
      </c>
      <c r="G836" s="1">
        <v>69</v>
      </c>
      <c r="H836" s="1">
        <v>69</v>
      </c>
      <c r="K836" s="43"/>
    </row>
    <row r="837" spans="1:11" x14ac:dyDescent="0.2">
      <c r="A837" s="43">
        <v>8</v>
      </c>
      <c r="B837" s="1" t="s">
        <v>137</v>
      </c>
      <c r="C837" s="1">
        <v>2</v>
      </c>
      <c r="D837" s="1">
        <v>10</v>
      </c>
      <c r="E837" s="1">
        <v>16</v>
      </c>
      <c r="F837" s="43">
        <v>45</v>
      </c>
      <c r="G837" s="1">
        <v>54</v>
      </c>
      <c r="H837" s="1">
        <v>55</v>
      </c>
      <c r="K837" s="43"/>
    </row>
    <row r="838" spans="1:11" x14ac:dyDescent="0.2">
      <c r="A838" s="43">
        <v>9</v>
      </c>
      <c r="B838" s="1" t="s">
        <v>138</v>
      </c>
      <c r="C838" s="1">
        <v>1</v>
      </c>
      <c r="D838" s="1">
        <v>4</v>
      </c>
      <c r="E838" s="1">
        <v>69</v>
      </c>
      <c r="F838" s="43">
        <v>69</v>
      </c>
      <c r="G838" s="1">
        <v>69</v>
      </c>
      <c r="H838" s="1">
        <v>69</v>
      </c>
      <c r="K838" s="43"/>
    </row>
    <row r="839" spans="1:11" x14ac:dyDescent="0.2">
      <c r="A839" s="43">
        <v>10</v>
      </c>
      <c r="B839" s="1" t="s">
        <v>139</v>
      </c>
      <c r="C839" s="1">
        <v>9</v>
      </c>
      <c r="D839" s="1">
        <v>38</v>
      </c>
      <c r="E839" s="1">
        <v>42</v>
      </c>
      <c r="F839" s="43">
        <v>69</v>
      </c>
      <c r="G839" s="1">
        <v>69</v>
      </c>
      <c r="H839" s="1">
        <v>69</v>
      </c>
      <c r="K839" s="43"/>
    </row>
    <row r="840" spans="1:11" x14ac:dyDescent="0.2">
      <c r="A840" s="43">
        <v>11</v>
      </c>
      <c r="B840" s="1" t="s">
        <v>140</v>
      </c>
      <c r="C840" s="1">
        <v>18</v>
      </c>
      <c r="D840" s="1">
        <v>64</v>
      </c>
      <c r="E840" s="1">
        <v>69</v>
      </c>
      <c r="F840" s="43">
        <v>69</v>
      </c>
      <c r="G840" s="1">
        <v>69</v>
      </c>
      <c r="H840" s="1">
        <v>69</v>
      </c>
      <c r="K840" s="43"/>
    </row>
    <row r="841" spans="1:11" x14ac:dyDescent="0.2">
      <c r="A841" s="43">
        <v>12</v>
      </c>
      <c r="B841" s="1" t="s">
        <v>141</v>
      </c>
      <c r="C841" s="1">
        <v>35</v>
      </c>
      <c r="D841" s="1">
        <v>48</v>
      </c>
      <c r="E841" s="1">
        <v>49</v>
      </c>
      <c r="F841" s="43">
        <v>59</v>
      </c>
      <c r="G841" s="1">
        <v>60</v>
      </c>
      <c r="H841" s="1">
        <v>69</v>
      </c>
      <c r="K841" s="43"/>
    </row>
    <row r="842" spans="1:11" x14ac:dyDescent="0.2">
      <c r="A842" s="43">
        <v>13</v>
      </c>
      <c r="B842" s="1" t="s">
        <v>142</v>
      </c>
      <c r="C842" s="1">
        <v>5</v>
      </c>
      <c r="D842" s="1">
        <v>69</v>
      </c>
      <c r="E842" s="1">
        <v>69</v>
      </c>
      <c r="F842" s="43">
        <v>69</v>
      </c>
      <c r="G842" s="1">
        <v>69</v>
      </c>
      <c r="H842" s="1">
        <v>69</v>
      </c>
      <c r="K842" s="43"/>
    </row>
    <row r="843" spans="1:11" x14ac:dyDescent="0.2">
      <c r="A843" s="43">
        <v>14</v>
      </c>
      <c r="B843" s="1" t="s">
        <v>143</v>
      </c>
      <c r="C843" s="1">
        <v>52</v>
      </c>
      <c r="D843" s="1">
        <v>69</v>
      </c>
      <c r="E843" s="1">
        <v>69</v>
      </c>
      <c r="F843" s="43">
        <v>69</v>
      </c>
      <c r="G843" s="1">
        <v>69</v>
      </c>
      <c r="H843" s="1">
        <v>69</v>
      </c>
      <c r="K843" s="43"/>
    </row>
    <row r="844" spans="1:11" x14ac:dyDescent="0.2">
      <c r="A844" s="43">
        <v>15</v>
      </c>
      <c r="B844" s="1" t="s">
        <v>144</v>
      </c>
      <c r="C844" s="1">
        <v>29</v>
      </c>
      <c r="D844" s="1">
        <v>69</v>
      </c>
      <c r="E844" s="1">
        <v>69</v>
      </c>
      <c r="F844" s="43">
        <v>69</v>
      </c>
      <c r="G844" s="1">
        <v>69</v>
      </c>
      <c r="H844" s="1">
        <v>69</v>
      </c>
      <c r="K844" s="43"/>
    </row>
    <row r="845" spans="1:11" x14ac:dyDescent="0.2">
      <c r="A845" s="43">
        <v>16</v>
      </c>
      <c r="B845" s="1" t="s">
        <v>145</v>
      </c>
      <c r="C845" s="1">
        <v>27</v>
      </c>
      <c r="D845" s="1">
        <v>51</v>
      </c>
      <c r="E845" s="1">
        <v>69</v>
      </c>
      <c r="F845" s="43">
        <v>69</v>
      </c>
      <c r="G845" s="1">
        <v>69</v>
      </c>
      <c r="H845" s="1">
        <v>69</v>
      </c>
      <c r="K845" s="43"/>
    </row>
    <row r="846" spans="1:11" x14ac:dyDescent="0.2">
      <c r="A846" s="43">
        <v>17</v>
      </c>
      <c r="B846" s="1" t="s">
        <v>146</v>
      </c>
      <c r="C846" s="1">
        <v>53</v>
      </c>
      <c r="D846" s="1">
        <v>69</v>
      </c>
      <c r="E846" s="1">
        <v>69</v>
      </c>
      <c r="F846" s="43">
        <v>69</v>
      </c>
      <c r="G846" s="1">
        <v>69</v>
      </c>
      <c r="H846" s="1">
        <v>69</v>
      </c>
      <c r="K846" s="43"/>
    </row>
    <row r="847" spans="1:11" x14ac:dyDescent="0.2">
      <c r="A847" s="43">
        <v>18</v>
      </c>
      <c r="B847" s="1" t="s">
        <v>147</v>
      </c>
      <c r="C847" s="1">
        <v>41</v>
      </c>
      <c r="D847" s="1">
        <v>58</v>
      </c>
      <c r="E847" s="1">
        <v>69</v>
      </c>
      <c r="F847" s="43">
        <v>69</v>
      </c>
      <c r="G847" s="1">
        <v>69</v>
      </c>
      <c r="H847" s="1">
        <v>69</v>
      </c>
      <c r="K847" s="43"/>
    </row>
    <row r="848" spans="1:11" x14ac:dyDescent="0.2">
      <c r="A848" s="43">
        <v>19</v>
      </c>
      <c r="B848" s="1" t="s">
        <v>148</v>
      </c>
      <c r="C848" s="1">
        <v>14</v>
      </c>
      <c r="D848" s="1">
        <v>25</v>
      </c>
      <c r="E848" s="1">
        <v>28</v>
      </c>
      <c r="F848" s="43">
        <v>47</v>
      </c>
      <c r="G848" s="1">
        <v>69</v>
      </c>
      <c r="H848" s="1">
        <v>69</v>
      </c>
      <c r="K848" s="43"/>
    </row>
    <row r="849" spans="1:11" x14ac:dyDescent="0.2">
      <c r="A849" s="43">
        <v>20</v>
      </c>
      <c r="B849" s="1" t="s">
        <v>149</v>
      </c>
      <c r="C849" s="1">
        <v>31</v>
      </c>
      <c r="D849" s="1">
        <v>43</v>
      </c>
      <c r="E849" s="1">
        <v>56</v>
      </c>
      <c r="F849" s="43">
        <v>69</v>
      </c>
      <c r="G849" s="1">
        <v>69</v>
      </c>
      <c r="H849" s="1">
        <v>69</v>
      </c>
      <c r="K849" s="43"/>
    </row>
    <row r="850" spans="1:11" x14ac:dyDescent="0.2">
      <c r="A850" s="43">
        <v>21</v>
      </c>
      <c r="B850" s="1" t="s">
        <v>150</v>
      </c>
      <c r="C850" s="1">
        <v>50</v>
      </c>
      <c r="D850" s="1">
        <v>69</v>
      </c>
      <c r="E850" s="1">
        <v>69</v>
      </c>
      <c r="F850" s="43">
        <v>69</v>
      </c>
      <c r="G850" s="1">
        <v>69</v>
      </c>
      <c r="H850" s="1">
        <v>69</v>
      </c>
      <c r="K850" s="43"/>
    </row>
    <row r="851" spans="1:11" x14ac:dyDescent="0.2">
      <c r="A851" s="43">
        <v>22</v>
      </c>
      <c r="B851" s="1" t="s">
        <v>151</v>
      </c>
      <c r="C851" s="1">
        <v>6</v>
      </c>
      <c r="D851" s="1">
        <v>69</v>
      </c>
      <c r="E851" s="1">
        <v>69</v>
      </c>
      <c r="F851" s="43">
        <v>69</v>
      </c>
      <c r="G851" s="1">
        <v>69</v>
      </c>
      <c r="H851" s="1">
        <v>69</v>
      </c>
      <c r="K851" s="43"/>
    </row>
    <row r="852" spans="1:11" x14ac:dyDescent="0.2">
      <c r="A852" s="43">
        <v>23</v>
      </c>
      <c r="B852" s="1" t="s">
        <v>152</v>
      </c>
      <c r="C852" s="1">
        <v>13</v>
      </c>
      <c r="D852" s="1">
        <v>44</v>
      </c>
      <c r="E852" s="1">
        <v>69</v>
      </c>
      <c r="F852" s="43">
        <v>69</v>
      </c>
      <c r="G852" s="1">
        <v>69</v>
      </c>
      <c r="H852" s="1">
        <v>69</v>
      </c>
      <c r="K852" s="43"/>
    </row>
    <row r="853" spans="1:11" x14ac:dyDescent="0.2">
      <c r="A853" s="43">
        <v>24</v>
      </c>
      <c r="B853" s="1" t="s">
        <v>153</v>
      </c>
      <c r="C853" s="1">
        <v>8</v>
      </c>
      <c r="D853" s="1">
        <v>11</v>
      </c>
      <c r="E853" s="1">
        <v>22</v>
      </c>
      <c r="F853" s="43">
        <v>26</v>
      </c>
      <c r="G853" s="1">
        <v>36</v>
      </c>
      <c r="H853" s="1">
        <v>69</v>
      </c>
      <c r="K853" s="43"/>
    </row>
    <row r="854" spans="1:11" x14ac:dyDescent="0.2">
      <c r="A854" s="43">
        <v>25</v>
      </c>
      <c r="B854" s="1" t="s">
        <v>154</v>
      </c>
      <c r="K854" s="43"/>
    </row>
    <row r="855" spans="1:11" x14ac:dyDescent="0.2">
      <c r="A855" s="43">
        <v>26</v>
      </c>
      <c r="B855" s="1" t="s">
        <v>155</v>
      </c>
      <c r="K855" s="43"/>
    </row>
    <row r="856" spans="1:11" x14ac:dyDescent="0.2">
      <c r="A856" s="43">
        <v>27</v>
      </c>
      <c r="B856" s="1" t="s">
        <v>156</v>
      </c>
      <c r="K856" s="43"/>
    </row>
    <row r="857" spans="1:11" x14ac:dyDescent="0.2">
      <c r="A857" s="43">
        <v>28</v>
      </c>
      <c r="B857" s="1" t="s">
        <v>157</v>
      </c>
      <c r="K857" s="43"/>
    </row>
    <row r="858" spans="1:11" x14ac:dyDescent="0.2">
      <c r="A858" s="43">
        <v>29</v>
      </c>
      <c r="B858" s="1" t="s">
        <v>99</v>
      </c>
      <c r="K858" s="43"/>
    </row>
    <row r="859" spans="1:11" x14ac:dyDescent="0.2">
      <c r="A859" s="43">
        <v>30</v>
      </c>
      <c r="B859" s="1" t="s">
        <v>158</v>
      </c>
      <c r="K859" s="43"/>
    </row>
    <row r="860" spans="1:11" x14ac:dyDescent="0.2">
      <c r="A860" s="43">
        <v>31</v>
      </c>
      <c r="B860" s="1" t="s">
        <v>159</v>
      </c>
      <c r="K860" s="43"/>
    </row>
    <row r="861" spans="1:11" x14ac:dyDescent="0.2">
      <c r="A861" s="43">
        <v>32</v>
      </c>
      <c r="B861" s="1" t="s">
        <v>160</v>
      </c>
      <c r="K861" s="43"/>
    </row>
    <row r="862" spans="1:11" x14ac:dyDescent="0.2">
      <c r="A862" s="43">
        <v>33</v>
      </c>
      <c r="B862" s="1" t="s">
        <v>161</v>
      </c>
      <c r="K862" s="43"/>
    </row>
    <row r="863" spans="1:11" x14ac:dyDescent="0.2">
      <c r="A863" s="43">
        <v>34</v>
      </c>
      <c r="B863" s="1" t="s">
        <v>162</v>
      </c>
      <c r="K863" s="43"/>
    </row>
    <row r="864" spans="1:11" x14ac:dyDescent="0.2">
      <c r="A864" s="43">
        <v>35</v>
      </c>
      <c r="B864" s="1" t="s">
        <v>163</v>
      </c>
      <c r="K864" s="43"/>
    </row>
    <row r="865" spans="1:11" x14ac:dyDescent="0.2">
      <c r="A865" s="43">
        <v>36</v>
      </c>
      <c r="B865" s="1" t="s">
        <v>164</v>
      </c>
      <c r="K865" s="43"/>
    </row>
    <row r="866" spans="1:11" x14ac:dyDescent="0.2">
      <c r="A866" s="43">
        <v>37</v>
      </c>
      <c r="B866" s="1" t="s">
        <v>165</v>
      </c>
      <c r="K866" s="43"/>
    </row>
    <row r="867" spans="1:11" x14ac:dyDescent="0.2">
      <c r="A867" s="43">
        <v>38</v>
      </c>
      <c r="B867" s="1" t="s">
        <v>166</v>
      </c>
      <c r="K867" s="43"/>
    </row>
    <row r="868" spans="1:11" x14ac:dyDescent="0.2">
      <c r="A868" s="43">
        <v>39</v>
      </c>
      <c r="B868" s="1" t="s">
        <v>167</v>
      </c>
      <c r="K868" s="43"/>
    </row>
    <row r="869" spans="1:11" x14ac:dyDescent="0.2">
      <c r="A869" s="43">
        <v>40</v>
      </c>
      <c r="B869" s="1" t="s">
        <v>168</v>
      </c>
      <c r="K869" s="43"/>
    </row>
    <row r="870" spans="1:11" x14ac:dyDescent="0.2">
      <c r="A870" s="43">
        <v>41</v>
      </c>
      <c r="B870" s="1" t="s">
        <v>169</v>
      </c>
      <c r="K870" s="43"/>
    </row>
    <row r="871" spans="1:11" x14ac:dyDescent="0.2">
      <c r="A871" s="43">
        <v>42</v>
      </c>
      <c r="B871" s="1" t="s">
        <v>170</v>
      </c>
      <c r="K871" s="43"/>
    </row>
    <row r="872" spans="1:11" x14ac:dyDescent="0.2">
      <c r="A872" s="43">
        <v>43</v>
      </c>
      <c r="B872" s="1" t="s">
        <v>171</v>
      </c>
      <c r="K872" s="43"/>
    </row>
    <row r="873" spans="1:11" x14ac:dyDescent="0.2">
      <c r="A873" s="43">
        <v>44</v>
      </c>
      <c r="B873" s="1" t="s">
        <v>172</v>
      </c>
      <c r="K873" s="43"/>
    </row>
    <row r="874" spans="1:11" x14ac:dyDescent="0.2">
      <c r="A874" s="43">
        <v>45</v>
      </c>
      <c r="B874" s="1" t="s">
        <v>173</v>
      </c>
      <c r="K874" s="43"/>
    </row>
    <row r="875" spans="1:11" x14ac:dyDescent="0.2">
      <c r="A875" s="43">
        <v>46</v>
      </c>
      <c r="B875" s="1" t="s">
        <v>174</v>
      </c>
      <c r="K875" s="43"/>
    </row>
    <row r="876" spans="1:11" x14ac:dyDescent="0.2">
      <c r="A876" s="43">
        <v>47</v>
      </c>
      <c r="B876" s="1" t="s">
        <v>175</v>
      </c>
      <c r="K876" s="43"/>
    </row>
    <row r="877" spans="1:11" x14ac:dyDescent="0.2">
      <c r="A877" s="43">
        <v>48</v>
      </c>
      <c r="B877" s="1" t="s">
        <v>176</v>
      </c>
      <c r="K877" s="43"/>
    </row>
    <row r="878" spans="1:11" x14ac:dyDescent="0.2">
      <c r="A878" s="43">
        <v>49</v>
      </c>
      <c r="B878" s="1" t="s">
        <v>177</v>
      </c>
      <c r="K878" s="43"/>
    </row>
    <row r="879" spans="1:11" x14ac:dyDescent="0.2">
      <c r="A879" s="43">
        <v>50</v>
      </c>
      <c r="B879" s="1" t="s">
        <v>117</v>
      </c>
      <c r="K879" s="43"/>
    </row>
    <row r="880" spans="1:11" x14ac:dyDescent="0.2">
      <c r="A880" s="43">
        <v>51</v>
      </c>
      <c r="B880" s="1" t="s">
        <v>178</v>
      </c>
      <c r="K880" s="43"/>
    </row>
    <row r="881" spans="1:11" x14ac:dyDescent="0.2">
      <c r="A881" s="43">
        <v>52</v>
      </c>
      <c r="B881" s="1" t="s">
        <v>96</v>
      </c>
      <c r="K881" s="43"/>
    </row>
    <row r="882" spans="1:11" x14ac:dyDescent="0.2">
      <c r="A882" s="43">
        <v>53</v>
      </c>
      <c r="B882" s="1" t="s">
        <v>105</v>
      </c>
      <c r="K882" s="43"/>
    </row>
    <row r="883" spans="1:11" x14ac:dyDescent="0.2">
      <c r="A883" s="43">
        <v>54</v>
      </c>
      <c r="B883" s="1" t="s">
        <v>179</v>
      </c>
      <c r="K883" s="43"/>
    </row>
    <row r="884" spans="1:11" x14ac:dyDescent="0.2">
      <c r="A884" s="43">
        <v>55</v>
      </c>
      <c r="B884" s="1" t="s">
        <v>180</v>
      </c>
      <c r="K884" s="43"/>
    </row>
    <row r="885" spans="1:11" x14ac:dyDescent="0.2">
      <c r="A885" s="43">
        <v>56</v>
      </c>
      <c r="B885" s="1" t="s">
        <v>181</v>
      </c>
      <c r="K885" s="43"/>
    </row>
    <row r="886" spans="1:11" x14ac:dyDescent="0.2">
      <c r="A886" s="43">
        <v>57</v>
      </c>
      <c r="B886" s="1" t="s">
        <v>182</v>
      </c>
      <c r="K886" s="43"/>
    </row>
    <row r="887" spans="1:11" x14ac:dyDescent="0.2">
      <c r="A887" s="43">
        <v>58</v>
      </c>
      <c r="B887" s="1" t="s">
        <v>183</v>
      </c>
      <c r="K887" s="43"/>
    </row>
    <row r="888" spans="1:11" x14ac:dyDescent="0.2">
      <c r="A888" s="43">
        <v>59</v>
      </c>
      <c r="B888" s="1" t="s">
        <v>184</v>
      </c>
      <c r="K888" s="43"/>
    </row>
    <row r="889" spans="1:11" x14ac:dyDescent="0.2">
      <c r="A889" s="43">
        <v>60</v>
      </c>
      <c r="B889" s="1" t="s">
        <v>185</v>
      </c>
      <c r="K889" s="43"/>
    </row>
    <row r="890" spans="1:11" x14ac:dyDescent="0.2">
      <c r="A890" s="43">
        <v>61</v>
      </c>
      <c r="B890" s="1" t="s">
        <v>186</v>
      </c>
      <c r="K890" s="43"/>
    </row>
    <row r="891" spans="1:11" x14ac:dyDescent="0.2">
      <c r="A891" s="43">
        <v>62</v>
      </c>
      <c r="B891" s="1" t="s">
        <v>187</v>
      </c>
      <c r="K891" s="43"/>
    </row>
    <row r="892" spans="1:11" x14ac:dyDescent="0.2">
      <c r="A892" s="43">
        <v>63</v>
      </c>
      <c r="B892" s="1" t="s">
        <v>188</v>
      </c>
      <c r="K892" s="43"/>
    </row>
    <row r="893" spans="1:11" x14ac:dyDescent="0.2">
      <c r="A893" s="43">
        <v>64</v>
      </c>
      <c r="B893" s="1" t="s">
        <v>189</v>
      </c>
      <c r="K893" s="43"/>
    </row>
    <row r="894" spans="1:11" x14ac:dyDescent="0.2">
      <c r="A894" s="43">
        <v>65</v>
      </c>
      <c r="B894" s="1" t="s">
        <v>190</v>
      </c>
      <c r="K894" s="43"/>
    </row>
    <row r="895" spans="1:11" x14ac:dyDescent="0.2">
      <c r="A895" s="43">
        <v>66</v>
      </c>
      <c r="B895" s="1" t="s">
        <v>191</v>
      </c>
      <c r="K895" s="43"/>
    </row>
    <row r="896" spans="1:11" x14ac:dyDescent="0.2">
      <c r="A896" s="43">
        <v>67</v>
      </c>
      <c r="B896" s="1" t="s">
        <v>192</v>
      </c>
    </row>
  </sheetData>
  <mergeCells count="2">
    <mergeCell ref="M31:N31"/>
    <mergeCell ref="O31:P31"/>
  </mergeCells>
  <conditionalFormatting sqref="E803">
    <cfRule type="expression" dxfId="19" priority="11" stopIfTrue="1">
      <formula>$B$9=$F$5</formula>
    </cfRule>
  </conditionalFormatting>
  <conditionalFormatting sqref="E804">
    <cfRule type="expression" dxfId="18" priority="12" stopIfTrue="1">
      <formula>$B$10=$F$5</formula>
    </cfRule>
  </conditionalFormatting>
  <conditionalFormatting sqref="E805">
    <cfRule type="expression" dxfId="17" priority="13" stopIfTrue="1">
      <formula>$B$11=$F$5</formula>
    </cfRule>
  </conditionalFormatting>
  <conditionalFormatting sqref="E806">
    <cfRule type="expression" dxfId="16" priority="14" stopIfTrue="1">
      <formula>$B$12=$F$5</formula>
    </cfRule>
  </conditionalFormatting>
  <conditionalFormatting sqref="E807">
    <cfRule type="expression" dxfId="15" priority="15" stopIfTrue="1">
      <formula>$B$13=$F$5</formula>
    </cfRule>
  </conditionalFormatting>
  <conditionalFormatting sqref="E808">
    <cfRule type="expression" dxfId="14" priority="16" stopIfTrue="1">
      <formula>$B$14=$F$5</formula>
    </cfRule>
  </conditionalFormatting>
  <conditionalFormatting sqref="E809">
    <cfRule type="expression" dxfId="13" priority="17" stopIfTrue="1">
      <formula>$B$15=$F$5</formula>
    </cfRule>
  </conditionalFormatting>
  <conditionalFormatting sqref="E810">
    <cfRule type="expression" dxfId="12" priority="18" stopIfTrue="1">
      <formula>$B$16=$F$5</formula>
    </cfRule>
  </conditionalFormatting>
  <conditionalFormatting sqref="E811">
    <cfRule type="expression" dxfId="11" priority="19" stopIfTrue="1">
      <formula>$B$17=$F$5</formula>
    </cfRule>
  </conditionalFormatting>
  <conditionalFormatting sqref="E816">
    <cfRule type="expression" dxfId="10" priority="20" stopIfTrue="1">
      <formula>$B253=$F$5</formula>
    </cfRule>
  </conditionalFormatting>
  <conditionalFormatting sqref="Q803">
    <cfRule type="expression" dxfId="9" priority="1" stopIfTrue="1">
      <formula>$B$9=$F$5</formula>
    </cfRule>
  </conditionalFormatting>
  <conditionalFormatting sqref="Q804">
    <cfRule type="expression" dxfId="8" priority="2" stopIfTrue="1">
      <formula>$B$10=$F$5</formula>
    </cfRule>
  </conditionalFormatting>
  <conditionalFormatting sqref="Q805">
    <cfRule type="expression" dxfId="7" priority="3" stopIfTrue="1">
      <formula>$B$11=$F$5</formula>
    </cfRule>
  </conditionalFormatting>
  <conditionalFormatting sqref="Q806">
    <cfRule type="expression" dxfId="6" priority="4" stopIfTrue="1">
      <formula>$B$12=$F$5</formula>
    </cfRule>
  </conditionalFormatting>
  <conditionalFormatting sqref="Q807">
    <cfRule type="expression" dxfId="5" priority="5" stopIfTrue="1">
      <formula>$B$13=$F$5</formula>
    </cfRule>
  </conditionalFormatting>
  <conditionalFormatting sqref="Q808">
    <cfRule type="expression" dxfId="4" priority="6" stopIfTrue="1">
      <formula>$B$14=$F$5</formula>
    </cfRule>
  </conditionalFormatting>
  <conditionalFormatting sqref="Q809">
    <cfRule type="expression" dxfId="3" priority="7" stopIfTrue="1">
      <formula>$B$15=$F$5</formula>
    </cfRule>
  </conditionalFormatting>
  <conditionalFormatting sqref="Q810">
    <cfRule type="expression" dxfId="2" priority="8" stopIfTrue="1">
      <formula>$B$16=$F$5</formula>
    </cfRule>
  </conditionalFormatting>
  <conditionalFormatting sqref="Q811">
    <cfRule type="expression" dxfId="1" priority="9" stopIfTrue="1">
      <formula>$B$17=$F$5</formula>
    </cfRule>
  </conditionalFormatting>
  <conditionalFormatting sqref="Q816">
    <cfRule type="expression" dxfId="0" priority="10" stopIfTrue="1">
      <formula>$B253=$F$5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print="0" autoPict="0">
                <anchor>
                  <from>
                    <xdr:col>3</xdr:col>
                    <xdr:colOff>428625</xdr:colOff>
                    <xdr:row>1</xdr:row>
                    <xdr:rowOff>9525</xdr:rowOff>
                  </from>
                  <to>
                    <xdr:col>3</xdr:col>
                    <xdr:colOff>714375</xdr:colOff>
                    <xdr:row>2</xdr:row>
                    <xdr:rowOff>152400</xdr:rowOff>
                  </to>
                </anchor>
              </controlPr>
            </control>
          </mc:Choice>
        </mc:AlternateContent>
        <mc:AlternateContent xmlns:mc="http://schemas.openxmlformats.org/markup-compatibility/2006">
          <mc:Choice Requires="x14">
            <control shapeId="4098" r:id="rId5" name="Spinner 2">
              <controlPr defaultSize="0" print="0" autoPict="0">
                <anchor moveWithCells="1" sizeWithCells="1">
                  <from>
                    <xdr:col>2</xdr:col>
                    <xdr:colOff>2943225</xdr:colOff>
                    <xdr:row>3</xdr:row>
                    <xdr:rowOff>66675</xdr:rowOff>
                  </from>
                  <to>
                    <xdr:col>2</xdr:col>
                    <xdr:colOff>3228975</xdr:colOff>
                    <xdr:row>5</xdr:row>
                    <xdr:rowOff>28575</xdr:rowOff>
                  </to>
                </anchor>
              </controlPr>
            </control>
          </mc:Choice>
        </mc:AlternateContent>
        <mc:AlternateContent xmlns:mc="http://schemas.openxmlformats.org/markup-compatibility/2006">
          <mc:Choice Requires="x14">
            <control shapeId="4099" r:id="rId6" name="Spinner 3">
              <controlPr defaultSize="0" print="0" autoPict="0">
                <anchor>
                  <from>
                    <xdr:col>3</xdr:col>
                    <xdr:colOff>657225</xdr:colOff>
                    <xdr:row>6</xdr:row>
                    <xdr:rowOff>0</xdr:rowOff>
                  </from>
                  <to>
                    <xdr:col>3</xdr:col>
                    <xdr:colOff>923925</xdr:colOff>
                    <xdr:row>8</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Definitions</vt:lpstr>
      <vt:lpstr>TANF WT</vt:lpstr>
      <vt:lpstr>SNAP</vt:lpstr>
      <vt:lpstr>DATA</vt:lpstr>
      <vt:lpstr>LOOKUP</vt:lpstr>
      <vt:lpstr>JEP</vt:lpstr>
      <vt:lpstr>Definitions!Print_Area</vt:lpstr>
      <vt:lpstr>SNAP!Print_Area</vt:lpstr>
      <vt:lpstr>'TANF WT'!Print_Area</vt:lpstr>
      <vt:lpstr>RANKWDB</vt:lpstr>
      <vt:lpstr>WEEK</vt:lpstr>
      <vt:lpstr>WEEKS</vt:lpstr>
      <vt:lpstr>WKDATA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Daniel</dc:creator>
  <cp:lastModifiedBy>Mills, Iryna</cp:lastModifiedBy>
  <cp:lastPrinted>2022-10-26T16:17:05Z</cp:lastPrinted>
  <dcterms:created xsi:type="dcterms:W3CDTF">2022-09-04T21:01:01Z</dcterms:created>
  <dcterms:modified xsi:type="dcterms:W3CDTF">2023-11-13T21:08:11Z</dcterms:modified>
</cp:coreProperties>
</file>