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defaultThemeVersion="124226"/>
  <mc:AlternateContent xmlns:mc="http://schemas.openxmlformats.org/markup-compatibility/2006">
    <mc:Choice Requires="x15">
      <x15ac:absPath xmlns:x15ac="http://schemas.microsoft.com/office/spreadsheetml/2010/11/ac" url="Z:\Monitoring_Control_22-23\Monitoring_Tools\2022-2023 Revised Tools\"/>
    </mc:Choice>
  </mc:AlternateContent>
  <xr:revisionPtr revIDLastSave="0" documentId="13_ncr:1_{337F0050-40D9-4CC3-AA62-B0DCD509A370}" xr6:coauthVersionLast="47" xr6:coauthVersionMax="47" xr10:uidLastSave="{00000000-0000-0000-0000-000000000000}"/>
  <bookViews>
    <workbookView xWindow="25080" yWindow="-120" windowWidth="25440" windowHeight="15390" xr2:uid="{00000000-000D-0000-FFFF-FFFF00000000}"/>
  </bookViews>
  <sheets>
    <sheet name="Comp Syst &amp; Log of App Violat'n" sheetId="35" r:id="rId1"/>
    <sheet name="Sheet1" sheetId="22" state="hidden" r:id="rId2"/>
  </sheets>
  <definedNames>
    <definedName name="Analysts">Sheet1!$C$1:$C$7</definedName>
    <definedName name="JVSG_Team">Sheet1!$P$1:$P$6</definedName>
    <definedName name="QAA">Sheet1!$E$1:$E$4</definedName>
    <definedName name="QAB">Sheet1!$E$1:$E$3</definedName>
    <definedName name="QAC">Sheet1!$G$1:$G$3</definedName>
    <definedName name="QAD">Sheet1!$E$1:$E$6</definedName>
    <definedName name="RWBs">Sheet1!$A$1:$A$26</definedName>
    <definedName name="yn">Sheet1!$G$1:$G$3</definedName>
  </definedNames>
  <calcPr calcId="191029"/>
  <customWorkbookViews>
    <customWorkbookView name="losiewj - Personal View" guid="{3E4EE452-FFE4-4431-8D68-A98A9DBE99B0}" mergeInterval="0" personalView="1" maximized="1" xWindow="1" yWindow="1" windowWidth="1223" windowHeight="447" tabRatio="911" activeSheetId="7"/>
    <customWorkbookView name="mcneild - Personal View" guid="{D0A6BC74-9105-4D3F-9753-A795205DF704}" mergeInterval="0" personalView="1" maximized="1" xWindow="1" yWindow="1" windowWidth="1020" windowHeight="547" tabRatio="911" activeSheetId="8"/>
    <customWorkbookView name="J1BKM - Personal View" guid="{F87D30DD-8E44-447F-8E54-F338AC2672B6}" mergeInterval="0" personalView="1" maximized="1" windowWidth="1276" windowHeight="569" tabRatio="911" activeSheetId="3"/>
    <customWorkbookView name="AWI0JML - Personal View" guid="{C88B22A9-CAE7-456F-836A-B1884D2FB5B4}" mergeInterval="0" personalView="1" maximized="1" windowWidth="1217" windowHeight="528" tabRatio="620" activeSheetId="2"/>
    <customWorkbookView name="wesjoht - Personal View" guid="{0BB5C046-3835-4751-A372-A631C7B5E58A}" mergeInterval="0" personalView="1" maximized="1" windowWidth="1020" windowHeight="596" tabRatio="911" activeSheetId="1"/>
    <customWorkbookView name="mcdonalk - Personal View" guid="{8BADEEF2-3F9E-4E5E-964F-4A296CCC2119}" mergeInterval="0" personalView="1" maximized="1" xWindow="1" yWindow="1" windowWidth="1276" windowHeight="550" tabRatio="9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35" l="1"/>
  <c r="F12" i="35"/>
  <c r="G12" i="35"/>
  <c r="H12" i="35"/>
  <c r="I12" i="35"/>
  <c r="J12" i="35"/>
  <c r="K12" i="35"/>
  <c r="L12" i="35"/>
  <c r="M12" i="35"/>
  <c r="N12" i="35"/>
  <c r="O12" i="35"/>
  <c r="P12" i="35"/>
  <c r="Q12" i="35"/>
  <c r="R12" i="35"/>
  <c r="E10" i="35" l="1"/>
  <c r="E14" i="35"/>
  <c r="F14" i="35"/>
  <c r="E8" i="35"/>
  <c r="E9" i="35"/>
  <c r="E11" i="35"/>
  <c r="E13" i="35"/>
  <c r="E15" i="35"/>
  <c r="E16" i="35"/>
  <c r="E18" i="35"/>
  <c r="E19" i="35" s="1"/>
  <c r="F18" i="35"/>
  <c r="F19" i="35"/>
  <c r="G19" i="35"/>
  <c r="H19" i="35"/>
  <c r="I19" i="35"/>
  <c r="J19" i="35"/>
  <c r="K19" i="35"/>
  <c r="L19" i="35"/>
  <c r="M19" i="35"/>
  <c r="N19" i="35"/>
  <c r="O19" i="35"/>
  <c r="P19" i="35"/>
  <c r="Q19" i="35"/>
  <c r="R19" i="35"/>
  <c r="F8" i="35" l="1"/>
  <c r="G8" i="35"/>
  <c r="H8" i="35"/>
  <c r="I8" i="35"/>
  <c r="J8" i="35"/>
  <c r="K8" i="35"/>
  <c r="L8" i="35"/>
  <c r="M8" i="35"/>
  <c r="N8" i="35"/>
  <c r="O8" i="35"/>
  <c r="P8" i="35"/>
  <c r="Q8" i="35"/>
  <c r="R8" i="35"/>
  <c r="F9" i="35"/>
  <c r="G9" i="35"/>
  <c r="H9" i="35"/>
  <c r="I9" i="35"/>
  <c r="J9" i="35"/>
  <c r="K9" i="35"/>
  <c r="L9" i="35"/>
  <c r="M9" i="35"/>
  <c r="N9" i="35"/>
  <c r="O9" i="35"/>
  <c r="P9" i="35"/>
  <c r="Q9" i="35"/>
  <c r="R9" i="35"/>
  <c r="F11" i="35"/>
  <c r="G11" i="35"/>
  <c r="H11" i="35"/>
  <c r="I11" i="35"/>
  <c r="J11" i="35"/>
  <c r="K11" i="35"/>
  <c r="L11" i="35"/>
  <c r="M11" i="35"/>
  <c r="N11" i="35"/>
  <c r="O11" i="35"/>
  <c r="P11" i="35"/>
  <c r="Q11" i="35"/>
  <c r="R11" i="35"/>
  <c r="F10" i="35"/>
  <c r="G10" i="35"/>
  <c r="H10" i="35"/>
  <c r="I10" i="35"/>
  <c r="J10" i="35"/>
  <c r="K10" i="35"/>
  <c r="L10" i="35"/>
  <c r="M10" i="35"/>
  <c r="N10" i="35"/>
  <c r="O10" i="35"/>
  <c r="P10" i="35"/>
  <c r="Q10" i="35"/>
  <c r="R10" i="35"/>
  <c r="F13" i="35"/>
  <c r="G13" i="35"/>
  <c r="H13" i="35"/>
  <c r="I13" i="35"/>
  <c r="J13" i="35"/>
  <c r="K13" i="35"/>
  <c r="L13" i="35"/>
  <c r="M13" i="35"/>
  <c r="N13" i="35"/>
  <c r="O13" i="35"/>
  <c r="P13" i="35"/>
  <c r="Q13" i="35"/>
  <c r="R13" i="35"/>
  <c r="G14" i="35"/>
  <c r="H14" i="35"/>
  <c r="I14" i="35"/>
  <c r="J14" i="35"/>
  <c r="K14" i="35"/>
  <c r="L14" i="35"/>
  <c r="M14" i="35"/>
  <c r="N14" i="35"/>
  <c r="O14" i="35"/>
  <c r="P14" i="35"/>
  <c r="Q14" i="35"/>
  <c r="R14" i="35"/>
  <c r="F15" i="35"/>
  <c r="G15" i="35"/>
  <c r="H15" i="35"/>
  <c r="I15" i="35"/>
  <c r="J15" i="35"/>
  <c r="K15" i="35"/>
  <c r="L15" i="35"/>
  <c r="M15" i="35"/>
  <c r="N15" i="35"/>
  <c r="O15" i="35"/>
  <c r="P15" i="35"/>
  <c r="Q15" i="35"/>
  <c r="R15" i="35"/>
  <c r="F16" i="35"/>
  <c r="G16" i="35"/>
  <c r="H16" i="35"/>
  <c r="I16" i="35"/>
  <c r="J16" i="35"/>
  <c r="K16" i="35"/>
  <c r="L16" i="35"/>
  <c r="M16" i="35"/>
  <c r="N16" i="35"/>
  <c r="O16" i="35"/>
  <c r="P16" i="35"/>
  <c r="Q16" i="35"/>
  <c r="R16" i="35"/>
  <c r="G18" i="35"/>
  <c r="H18" i="35"/>
  <c r="I18" i="35"/>
  <c r="J18" i="35"/>
  <c r="K18" i="35"/>
  <c r="L18" i="35"/>
  <c r="M18" i="35"/>
  <c r="N18" i="35"/>
  <c r="O18" i="35"/>
  <c r="P18" i="35"/>
  <c r="Q18" i="35"/>
  <c r="R18" i="35"/>
  <c r="F21" i="35" l="1"/>
  <c r="E1" i="35"/>
  <c r="F1" i="35" s="1"/>
  <c r="U1" i="35"/>
  <c r="T1" i="35"/>
  <c r="S1" i="35"/>
  <c r="P1" i="35" l="1"/>
  <c r="O1" i="35"/>
  <c r="R1" i="35"/>
  <c r="N1" i="35"/>
  <c r="Q1" i="35"/>
  <c r="M1" i="35"/>
  <c r="E21" i="35"/>
  <c r="M21" i="35" l="1"/>
  <c r="Q21" i="35"/>
  <c r="N21" i="35"/>
  <c r="R21" i="35"/>
  <c r="P21" i="35"/>
  <c r="O21" i="35"/>
  <c r="D19" i="35" l="1"/>
  <c r="D14" i="35"/>
  <c r="D15" i="35" s="1"/>
  <c r="D16" i="35" s="1"/>
  <c r="G1" i="35" l="1"/>
  <c r="K1" i="35"/>
  <c r="J1" i="35"/>
  <c r="H1" i="35"/>
  <c r="L1" i="35"/>
  <c r="I1" i="35"/>
  <c r="I21" i="35" l="1"/>
  <c r="G21" i="35"/>
  <c r="L21" i="35"/>
  <c r="H21" i="35"/>
  <c r="J21" i="35"/>
  <c r="K21" i="35"/>
</calcChain>
</file>

<file path=xl/sharedStrings.xml><?xml version="1.0" encoding="utf-8"?>
<sst xmlns="http://schemas.openxmlformats.org/spreadsheetml/2006/main" count="139" uniqueCount="95">
  <si>
    <t>Location of Data</t>
  </si>
  <si>
    <t>i</t>
  </si>
  <si>
    <t>u</t>
  </si>
  <si>
    <t>Unable to determine</t>
  </si>
  <si>
    <t>LEGEND</t>
  </si>
  <si>
    <t>DATA COLLECTION QUESTION/OBSERVATION</t>
  </si>
  <si>
    <t>y</t>
  </si>
  <si>
    <t>n</t>
  </si>
  <si>
    <t>x</t>
  </si>
  <si>
    <t>1. write up for case no. 1
4. write up for case no. 4
8. write up for case no. 8</t>
  </si>
  <si>
    <t>.</t>
  </si>
  <si>
    <t>CORRECTIVE ACTION REQUIRED</t>
  </si>
  <si>
    <t>Not applicable</t>
  </si>
  <si>
    <t>Number of blank cells</t>
  </si>
  <si>
    <t>SELECT</t>
  </si>
  <si>
    <t>DEO Final Comments (Indicate case no.)</t>
  </si>
  <si>
    <t>DEO Prelim Comments (Indicate case no.)</t>
  </si>
  <si>
    <t>PERM</t>
  </si>
  <si>
    <t>H2a</t>
  </si>
  <si>
    <t>H2b</t>
  </si>
  <si>
    <t>y - EFM</t>
  </si>
  <si>
    <t>References</t>
  </si>
  <si>
    <t>Reviewer Name (1)</t>
  </si>
  <si>
    <t>Reviewer Name (2)</t>
  </si>
  <si>
    <t>Notes</t>
  </si>
  <si>
    <t>Local Workforce Development Board</t>
  </si>
  <si>
    <t>LWDB 1 - Escarosa</t>
  </si>
  <si>
    <t>LWDB 2 - Okaloosa Walton</t>
  </si>
  <si>
    <t>LWDB 3 - Chipola</t>
  </si>
  <si>
    <t>LWDB 4 - Gulfcoast</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</si>
  <si>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</si>
  <si>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</si>
  <si>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</si>
  <si>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</si>
  <si>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</si>
  <si>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</si>
  <si>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</si>
  <si>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</si>
  <si>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</si>
  <si>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</si>
  <si>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</si>
  <si>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</si>
  <si>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</si>
  <si>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</si>
  <si>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</si>
  <si>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</si>
  <si>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</si>
  <si>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</si>
  <si>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</si>
  <si>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y - paper copy</t>
  </si>
  <si>
    <t>Andy Windsor</t>
  </si>
  <si>
    <t>LWDB Comments (Indicate case no.)</t>
  </si>
  <si>
    <t>LWDB 5 - Capital Region</t>
  </si>
  <si>
    <t>Minerva Figueroa</t>
  </si>
  <si>
    <t>Sharon Saulter</t>
  </si>
  <si>
    <t>CareerSource Tampa Bay</t>
  </si>
  <si>
    <t>CareerSource Polk</t>
  </si>
  <si>
    <t>CareerSource Suncoast</t>
  </si>
  <si>
    <t>CareerSource Heartland</t>
  </si>
  <si>
    <t>CareerSource Research Coast</t>
  </si>
  <si>
    <t>CareerSource Palm Beach County</t>
  </si>
  <si>
    <t>CareerSource South Florida</t>
  </si>
  <si>
    <t>CareerSource Southwest Florida</t>
  </si>
  <si>
    <t>MSFW Stat</t>
  </si>
  <si>
    <t>Career Center Name</t>
  </si>
  <si>
    <t xml:space="preserve">Location </t>
  </si>
  <si>
    <t>MSFW Significant Center (y/n)</t>
  </si>
  <si>
    <t>Reviewer for Center</t>
  </si>
  <si>
    <t>Date of Review</t>
  </si>
  <si>
    <t>Complaint System</t>
  </si>
  <si>
    <t>Apparent Violations</t>
  </si>
  <si>
    <r>
      <t>Findings- Requiring Corrective Action:</t>
    </r>
    <r>
      <rPr>
        <sz val="10"/>
        <rFont val="Arial"/>
        <family val="2"/>
      </rPr>
      <t xml:space="preserve"> Non-compliance with requirements contained in federal or state laws, rules and regulations, administrative codes, state guidance or other documents are found and are considered to be higher risk issues that could impact the integrity of program operations and/or potentially result in questioned costs.  Findings are expected to be responded to in the CAP. </t>
    </r>
  </si>
  <si>
    <r>
      <t xml:space="preserve">Other Noncompliance Issues(ONI)- Requiring Corrective Action: </t>
    </r>
    <r>
      <rPr>
        <sz val="10"/>
        <rFont val="Arial"/>
        <family val="2"/>
      </rPr>
      <t>General noncompliance conditions considered lower risk findings but could potentially result in higher risk findings based on the nature of the deficiency (i.e. repeat violations, issues indicative of systemic problems in program operations, questioned costs, etc.).  Other Noncompliance Issues are expected to be responded to in the CAP.</t>
    </r>
  </si>
  <si>
    <t>Were any complaints logged during the review period?  (y, x) If not applicable (x), mark ‘x’ on #’s 5-9 Note: a negative report should be noted in the log.</t>
  </si>
  <si>
    <t>Are all the following elements contained in the Employment Service and Apparent Violations Complaint Logs:                                                            
1. Name of the complainant;                                                                      2. Name of the respondent;                                                                                        3. Date the complaint was filed;                                                                                                      4. Whether the complaint was made by or on behalf of a migrant and seasonal farmworker;                                                                                                                                                 5. Type of complaint; employment services regulations and/or employment related-law;                                                                                      6. Actions taken by the career center;                                                                                               7. Was the complaint informally resolved; and                                                                                                     8. If not resolved, log contains name of enforcement agency where complaint was referred.(y, n, x)</t>
  </si>
  <si>
    <t>Are complaint files fully documented with all relevant information including but not limited to:
1. Type of complaint;
2. Original completed ETA/Complaint/Apparent Violation Form 8429;
3. Complaint-related reports;
4. Relevant correspondence;
5. List of actions taken (Example: referral to enforcement agencies, monthly a follow-up, etc.); and
6. Pertinent communications with complainant and respondents. (y, n, x)</t>
  </si>
  <si>
    <t>Were all complaints processed in accordance with Federal regulations governing the Complaint System for the Wagner-Peyser (WP) Act including, but not limited to initial handling, informal resolution, referral to enforcement agencies and follow up? (y, n, x)</t>
  </si>
  <si>
    <t>If an apparent violation was logged during the review period, was the apparent violation log properly completed and submitted to the State Monitor Advocate by the fifth working day after the end of the month in which an apparent violation was logged? (y, n, x) (Mark 'x' if no apparent violations were logged during the review period).</t>
  </si>
  <si>
    <t>Does the career center maintain an Employment Service and Employment-Related Law Complaint System in place to process apparent violations, including up-to-date apparent violation logs? (y, n)</t>
  </si>
  <si>
    <t>20 CFR 658.410; ES Employment Service and Employment-Related Law Complaint System Handbook; DEO Final Guidance 03-040.</t>
  </si>
  <si>
    <t>Does the career center have a central Employment Service (ES) and Employment-Related Law Complaint System in place? (y, n,x)</t>
  </si>
  <si>
    <t>Does the career center have a designated Complaint System Representative? (y, n, x)</t>
  </si>
  <si>
    <t>Exit Smith</t>
  </si>
  <si>
    <t>Awilda Carozza</t>
  </si>
  <si>
    <t>Mark Brennan</t>
  </si>
  <si>
    <t>Eric Ocasio</t>
  </si>
  <si>
    <r>
      <t xml:space="preserve">    Wagner-Peyser Programmatic Review Tool 2022-2023
</t>
    </r>
    <r>
      <rPr>
        <b/>
        <sz val="10"/>
        <color rgb="FF0070C0"/>
        <rFont val="Arial"/>
        <family val="2"/>
      </rPr>
      <t>ES COMPLAINT AND MSFW LOG OF APPARENT VIOLATIONS</t>
    </r>
  </si>
  <si>
    <t>Cory Hayes</t>
  </si>
  <si>
    <t>Yolanda Garcia</t>
  </si>
  <si>
    <t>Gregory Todd</t>
  </si>
  <si>
    <t xml:space="preserve">20 CFR 658.410; Employment Service and Employment-Related Law  Complaint System Handbook; DEO Final Guidance 03-040. </t>
  </si>
  <si>
    <t>20 CFR 658.410; Employment Service and Employment-Related Law Complaint System Handbook; DEO Final Guidance 03-040.</t>
  </si>
  <si>
    <t>Were complaint logs submitted to the State Monitor Advocate by the fifth working day after the end of the quarter in which an Employment Service or Employment-Related Law Complaint was taken? (y, n, x)</t>
  </si>
  <si>
    <t>Are the complaint files maintained according to procedures set forth in the Employment Service and Employment-Related Law Complaint System Handbook and Federal Regulations? (y, n, x)</t>
  </si>
  <si>
    <t>Are the complaint logs maintained according to procedures set forth in the Employment Service and Employment-Related Law Complaint System Handbook and Federal Regulations? (y, n,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</si>
</sst>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sz val="9"/>
      <name val="Arial"/>
      <family val="2"/>
    </font>
    <font>
      <b/>
      <sz val="8"/>
      <name val="Arial"/>
      <family val="2"/>
    </font>
    <font>
      <b/>
      <sz val="9"/>
      <name val="Arial"/>
      <family val="2"/>
    </font>
    <font>
      <b/>
      <sz val="8"/>
      <color rgb="FF0070C0"/>
      <name val="Arial"/>
      <family val="2"/>
    </font>
    <font>
      <b/>
      <sz val="10"/>
      <color rgb="FF0070C0"/>
      <name val="Arial"/>
      <family val="2"/>
    </font>
    <font>
      <b/>
      <i/>
      <sz val="12"/>
      <color theme="0"/>
      <name val="Arial"/>
      <family val="2"/>
    </font>
    <font>
      <b/>
      <i/>
      <sz val="10"/>
      <color theme="4" tint="-0.249977111117893"/>
      <name val="Arial"/>
      <family val="2"/>
    </font>
    <font>
      <b/>
      <i/>
      <sz val="10"/>
      <color theme="0"/>
      <name val="Arial"/>
      <family val="2"/>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92D050"/>
        <bgColor indexed="64"/>
      </patternFill>
    </fill>
    <fill>
      <patternFill patternType="solid">
        <fgColor theme="4"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s>
  <cellStyleXfs count="10">
    <xf numFmtId="49" fontId="0" fillId="0" borderId="0" applyProtection="0"/>
    <xf numFmtId="49" fontId="6" fillId="0" borderId="0" applyProtection="0"/>
    <xf numFmtId="0" fontId="5" fillId="0" borderId="0"/>
    <xf numFmtId="0" fontId="4" fillId="0" borderId="0"/>
    <xf numFmtId="0" fontId="3" fillId="0" borderId="0"/>
    <xf numFmtId="9" fontId="6" fillId="0" borderId="0" applyFont="0" applyFill="0" applyBorder="0" applyAlignment="0" applyProtection="0"/>
    <xf numFmtId="0" fontId="2" fillId="0" borderId="0"/>
    <xf numFmtId="0" fontId="2" fillId="0" borderId="0"/>
    <xf numFmtId="0" fontId="2" fillId="0" borderId="0"/>
    <xf numFmtId="0" fontId="1" fillId="0" borderId="0"/>
  </cellStyleXfs>
  <cellXfs count="95">
    <xf numFmtId="49" fontId="0" fillId="0" borderId="0" xfId="0"/>
    <xf numFmtId="49" fontId="6" fillId="0" borderId="0" xfId="0" applyFont="1"/>
    <xf numFmtId="49" fontId="6" fillId="0" borderId="0" xfId="0" applyFont="1" applyBorder="1"/>
    <xf numFmtId="49" fontId="6" fillId="0" borderId="18" xfId="0" applyFont="1" applyBorder="1"/>
    <xf numFmtId="49" fontId="6" fillId="0" borderId="18" xfId="0" applyFont="1" applyBorder="1" applyProtection="1"/>
    <xf numFmtId="0" fontId="6" fillId="2" borderId="0" xfId="0" applyNumberFormat="1" applyFont="1" applyFill="1" applyBorder="1"/>
    <xf numFmtId="49" fontId="11" fillId="0" borderId="1" xfId="0" applyFont="1" applyFill="1" applyBorder="1" applyAlignment="1">
      <alignment horizontal="center" vertical="center" wrapText="1"/>
    </xf>
    <xf numFmtId="49" fontId="6" fillId="2" borderId="0" xfId="0" applyFont="1" applyFill="1"/>
    <xf numFmtId="49" fontId="6" fillId="2" borderId="0" xfId="0" applyFont="1" applyFill="1" applyBorder="1"/>
    <xf numFmtId="49" fontId="6" fillId="2" borderId="0" xfId="0" applyFont="1" applyFill="1" applyBorder="1" applyAlignment="1">
      <alignment wrapText="1"/>
    </xf>
    <xf numFmtId="49" fontId="8" fillId="2" borderId="0" xfId="0" applyFont="1" applyFill="1" applyBorder="1" applyAlignment="1">
      <alignment horizontal="left" vertical="top" wrapText="1"/>
    </xf>
    <xf numFmtId="0" fontId="6" fillId="2" borderId="0" xfId="0" applyNumberFormat="1" applyFont="1" applyFill="1" applyBorder="1" applyAlignment="1">
      <alignment wrapText="1"/>
    </xf>
    <xf numFmtId="49" fontId="11" fillId="3" borderId="1" xfId="0" applyFont="1" applyFill="1" applyBorder="1" applyAlignment="1">
      <alignment horizontal="center" vertical="center" wrapText="1"/>
    </xf>
    <xf numFmtId="49" fontId="6" fillId="0" borderId="0" xfId="0" applyFont="1" applyAlignment="1">
      <alignment horizontal="center" vertical="center"/>
    </xf>
    <xf numFmtId="49" fontId="11" fillId="5" borderId="1" xfId="0" applyFont="1" applyFill="1" applyBorder="1" applyAlignment="1">
      <alignment horizontal="center" vertical="center" wrapText="1"/>
    </xf>
    <xf numFmtId="49" fontId="9" fillId="0" borderId="1" xfId="0" applyFont="1" applyBorder="1" applyAlignment="1">
      <alignment horizontal="left" vertical="top" wrapText="1"/>
    </xf>
    <xf numFmtId="49" fontId="11" fillId="2" borderId="9" xfId="0" applyFont="1" applyFill="1" applyBorder="1" applyAlignment="1">
      <alignment horizontal="center" vertical="center" wrapText="1"/>
    </xf>
    <xf numFmtId="49" fontId="11" fillId="2" borderId="10" xfId="0" applyFont="1" applyFill="1" applyBorder="1" applyAlignment="1">
      <alignment horizontal="center" vertical="center" wrapText="1"/>
    </xf>
    <xf numFmtId="49" fontId="7" fillId="2" borderId="9" xfId="0"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49" fontId="6" fillId="0" borderId="0" xfId="0" applyFont="1" applyFill="1" applyBorder="1" applyAlignment="1">
      <alignment horizontal="center" vertical="center" wrapText="1"/>
    </xf>
    <xf numFmtId="49" fontId="6" fillId="0" borderId="0" xfId="0" applyFont="1" applyAlignment="1">
      <alignment horizontal="center" vertical="center" wrapText="1"/>
    </xf>
    <xf numFmtId="0" fontId="6" fillId="0" borderId="5" xfId="0" applyNumberFormat="1" applyFont="1" applyFill="1" applyBorder="1" applyAlignment="1">
      <alignment horizontal="center" vertical="center" wrapText="1"/>
    </xf>
    <xf numFmtId="49" fontId="6" fillId="0" borderId="0" xfId="0" applyFont="1" applyBorder="1" applyAlignment="1">
      <alignment horizontal="center" vertical="center" wrapText="1"/>
    </xf>
    <xf numFmtId="49" fontId="7" fillId="8" borderId="1" xfId="0" applyNumberFormat="1" applyFont="1" applyFill="1" applyBorder="1" applyAlignment="1">
      <alignment horizontal="center" vertical="center" wrapText="1"/>
    </xf>
    <xf numFmtId="49" fontId="6" fillId="0" borderId="1" xfId="0" applyFont="1" applyBorder="1" applyAlignment="1">
      <alignment horizontal="left" vertical="center" wrapText="1"/>
    </xf>
    <xf numFmtId="49" fontId="11" fillId="6" borderId="3" xfId="0" applyFont="1" applyFill="1" applyBorder="1" applyAlignment="1">
      <alignment horizontal="right" wrapText="1"/>
    </xf>
    <xf numFmtId="164" fontId="11" fillId="6" borderId="3" xfId="0" applyNumberFormat="1" applyFont="1" applyFill="1" applyBorder="1" applyAlignment="1">
      <alignment horizontal="right" wrapText="1"/>
    </xf>
    <xf numFmtId="49" fontId="11" fillId="6" borderId="3" xfId="0" applyFont="1" applyFill="1" applyBorder="1" applyAlignment="1">
      <alignment horizontal="right"/>
    </xf>
    <xf numFmtId="49" fontId="11" fillId="6" borderId="19" xfId="0" applyFont="1" applyFill="1" applyBorder="1" applyAlignment="1">
      <alignment horizontal="right" wrapText="1"/>
    </xf>
    <xf numFmtId="49" fontId="9" fillId="2" borderId="0" xfId="0" applyFont="1" applyFill="1" applyBorder="1"/>
    <xf numFmtId="49" fontId="16" fillId="9" borderId="5" xfId="0" applyFont="1" applyFill="1" applyBorder="1" applyAlignment="1">
      <alignment horizontal="center" vertical="center" wrapText="1"/>
    </xf>
    <xf numFmtId="49" fontId="11" fillId="0" borderId="8" xfId="0" applyFont="1" applyBorder="1" applyAlignment="1">
      <alignment horizontal="left" vertical="top" wrapText="1"/>
    </xf>
    <xf numFmtId="49" fontId="9" fillId="0" borderId="8" xfId="0" applyFont="1" applyBorder="1" applyAlignment="1">
      <alignment horizontal="left" vertical="top" wrapText="1"/>
    </xf>
    <xf numFmtId="49" fontId="11" fillId="0" borderId="8" xfId="0" applyFont="1" applyFill="1" applyBorder="1" applyAlignment="1">
      <alignment horizontal="center" vertical="center" wrapText="1"/>
    </xf>
    <xf numFmtId="49" fontId="6" fillId="0" borderId="0" xfId="0" applyFont="1" applyAlignment="1">
      <alignment wrapText="1"/>
    </xf>
    <xf numFmtId="0" fontId="6" fillId="0" borderId="0" xfId="0" applyNumberFormat="1" applyFont="1" applyAlignment="1">
      <alignment wrapText="1"/>
    </xf>
    <xf numFmtId="49" fontId="6" fillId="8" borderId="16" xfId="0" applyFont="1" applyFill="1" applyBorder="1" applyAlignment="1">
      <alignment horizontal="center" vertical="center"/>
    </xf>
    <xf numFmtId="49" fontId="11" fillId="0" borderId="0" xfId="0" applyFont="1" applyBorder="1" applyAlignment="1">
      <alignment horizontal="left" vertical="top" wrapText="1"/>
    </xf>
    <xf numFmtId="49" fontId="9" fillId="0" borderId="0" xfId="0" applyFont="1" applyBorder="1" applyAlignment="1">
      <alignment horizontal="left" vertical="top" wrapText="1"/>
    </xf>
    <xf numFmtId="49" fontId="11" fillId="2" borderId="1" xfId="0" applyFont="1" applyFill="1" applyBorder="1" applyAlignment="1">
      <alignment horizontal="right" vertical="center"/>
    </xf>
    <xf numFmtId="164" fontId="11" fillId="6" borderId="1" xfId="0" applyNumberFormat="1" applyFont="1" applyFill="1" applyBorder="1" applyAlignment="1">
      <alignment horizontal="left" wrapText="1"/>
    </xf>
    <xf numFmtId="49" fontId="11" fillId="2" borderId="21" xfId="0" applyFont="1" applyFill="1" applyBorder="1" applyAlignment="1">
      <alignment horizontal="right" vertical="center"/>
    </xf>
    <xf numFmtId="49" fontId="6" fillId="0" borderId="1" xfId="0" applyFont="1" applyBorder="1" applyAlignment="1">
      <alignment vertical="center" wrapText="1"/>
    </xf>
    <xf numFmtId="49" fontId="7" fillId="0" borderId="1" xfId="0" applyFont="1" applyBorder="1" applyAlignment="1">
      <alignment vertical="center" wrapText="1"/>
    </xf>
    <xf numFmtId="49" fontId="6" fillId="6" borderId="5" xfId="0" applyNumberFormat="1" applyFont="1" applyFill="1" applyBorder="1" applyAlignment="1">
      <alignment horizontal="center" vertical="center" wrapText="1"/>
    </xf>
    <xf numFmtId="49" fontId="8" fillId="9" borderId="1" xfId="0" applyFont="1" applyFill="1" applyBorder="1" applyAlignment="1">
      <alignment horizontal="center" vertical="center" wrapText="1"/>
    </xf>
    <xf numFmtId="49" fontId="17" fillId="9" borderId="1" xfId="0" applyFont="1" applyFill="1" applyBorder="1" applyAlignment="1">
      <alignment horizontal="center" vertical="top" wrapText="1"/>
    </xf>
    <xf numFmtId="49" fontId="7" fillId="0" borderId="1" xfId="0" applyFont="1" applyBorder="1" applyAlignment="1">
      <alignment horizontal="center" vertical="center"/>
    </xf>
    <xf numFmtId="49" fontId="11" fillId="0" borderId="1" xfId="0" applyFont="1" applyFill="1" applyBorder="1" applyAlignment="1">
      <alignment horizontal="left" vertical="top" wrapText="1"/>
    </xf>
    <xf numFmtId="49" fontId="11" fillId="4" borderId="8" xfId="0"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49" fontId="10" fillId="0" borderId="1" xfId="0" applyFont="1" applyBorder="1" applyAlignment="1">
      <alignment horizontal="left" vertical="center" wrapText="1"/>
    </xf>
    <xf numFmtId="49" fontId="6" fillId="0" borderId="13" xfId="0" applyFont="1" applyBorder="1" applyAlignment="1">
      <alignment vertical="center" wrapText="1"/>
    </xf>
    <xf numFmtId="49" fontId="13" fillId="6" borderId="7" xfId="0" applyFont="1" applyFill="1" applyBorder="1" applyAlignment="1">
      <alignment wrapText="1"/>
    </xf>
    <xf numFmtId="49" fontId="11" fillId="6" borderId="7" xfId="0" applyFont="1" applyFill="1" applyBorder="1" applyAlignment="1">
      <alignment wrapText="1"/>
    </xf>
    <xf numFmtId="49" fontId="6" fillId="0" borderId="5" xfId="0" applyFont="1" applyFill="1" applyBorder="1" applyAlignment="1">
      <alignment horizontal="left" vertical="center" wrapText="1"/>
    </xf>
    <xf numFmtId="49" fontId="11" fillId="6" borderId="12" xfId="0" applyFont="1" applyFill="1" applyBorder="1" applyAlignment="1">
      <alignment wrapText="1"/>
    </xf>
    <xf numFmtId="49" fontId="6" fillId="2" borderId="0" xfId="0" applyFont="1" applyFill="1" applyAlignment="1">
      <alignment wrapText="1"/>
    </xf>
    <xf numFmtId="1" fontId="6" fillId="2" borderId="20" xfId="0" applyNumberFormat="1" applyFont="1" applyFill="1" applyBorder="1" applyAlignment="1">
      <alignment horizontal="center" vertical="center" wrapText="1"/>
    </xf>
    <xf numFmtId="0" fontId="0" fillId="0" borderId="0" xfId="0" applyNumberFormat="1"/>
    <xf numFmtId="0" fontId="7" fillId="8" borderId="14" xfId="0" applyNumberFormat="1" applyFont="1" applyFill="1" applyBorder="1" applyAlignment="1">
      <alignment horizontal="center" vertical="center" wrapText="1"/>
    </xf>
    <xf numFmtId="0" fontId="6" fillId="0" borderId="0" xfId="0" applyNumberFormat="1" applyFont="1" applyAlignment="1">
      <alignment horizontal="right" wrapText="1"/>
    </xf>
    <xf numFmtId="49" fontId="18" fillId="0" borderId="0" xfId="0" applyFont="1"/>
    <xf numFmtId="49" fontId="19" fillId="3" borderId="13" xfId="0" applyFont="1" applyFill="1" applyBorder="1" applyAlignment="1">
      <alignment horizontal="center" vertical="center"/>
    </xf>
    <xf numFmtId="49" fontId="19" fillId="3" borderId="1" xfId="0" applyFont="1" applyFill="1" applyBorder="1" applyAlignment="1">
      <alignment horizontal="center" vertical="center"/>
    </xf>
    <xf numFmtId="0" fontId="7" fillId="8" borderId="22" xfId="0" applyNumberFormat="1" applyFont="1" applyFill="1" applyBorder="1" applyAlignment="1">
      <alignment horizontal="center" vertical="center" wrapText="1"/>
    </xf>
    <xf numFmtId="0" fontId="6" fillId="0" borderId="0" xfId="0" applyNumberFormat="1" applyFont="1"/>
    <xf numFmtId="49" fontId="19" fillId="7" borderId="1" xfId="0" applyFont="1" applyFill="1" applyBorder="1" applyAlignment="1">
      <alignment horizontal="center" vertical="center"/>
    </xf>
    <xf numFmtId="49" fontId="19" fillId="7" borderId="5" xfId="0" applyFont="1" applyFill="1" applyBorder="1" applyAlignment="1">
      <alignment horizontal="center" vertical="center"/>
    </xf>
    <xf numFmtId="49" fontId="13" fillId="6" borderId="1" xfId="0" applyFont="1" applyFill="1" applyBorder="1" applyAlignment="1">
      <alignment wrapText="1"/>
    </xf>
    <xf numFmtId="49" fontId="7" fillId="0" borderId="20" xfId="0" applyFont="1" applyFill="1" applyBorder="1" applyAlignment="1">
      <alignment vertical="center" wrapText="1"/>
    </xf>
    <xf numFmtId="0" fontId="6" fillId="0" borderId="14" xfId="0" applyNumberFormat="1" applyFont="1" applyFill="1" applyBorder="1" applyAlignment="1">
      <alignment horizontal="center" vertical="center" wrapText="1"/>
    </xf>
    <xf numFmtId="49" fontId="7" fillId="8" borderId="22" xfId="0" applyNumberFormat="1" applyFont="1" applyFill="1" applyBorder="1" applyAlignment="1" applyProtection="1">
      <alignment horizontal="center" vertical="center" wrapText="1"/>
      <protection locked="0"/>
    </xf>
    <xf numFmtId="49" fontId="15" fillId="9" borderId="15" xfId="0" applyFont="1" applyFill="1" applyBorder="1" applyAlignment="1">
      <alignment horizontal="center" vertical="center" wrapText="1"/>
    </xf>
    <xf numFmtId="0" fontId="12" fillId="8" borderId="1" xfId="0" applyNumberFormat="1" applyFont="1" applyFill="1" applyBorder="1" applyAlignment="1">
      <alignment horizontal="center" vertical="center" wrapText="1"/>
    </xf>
    <xf numFmtId="0" fontId="18" fillId="0" borderId="1" xfId="0" applyNumberFormat="1" applyFont="1" applyBorder="1" applyAlignment="1" applyProtection="1">
      <alignment horizontal="center" vertical="center" wrapText="1"/>
      <protection locked="0"/>
    </xf>
    <xf numFmtId="0" fontId="19" fillId="3"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3" borderId="6" xfId="0" applyNumberFormat="1" applyFont="1" applyFill="1" applyBorder="1" applyAlignment="1">
      <alignment horizontal="center" vertical="center"/>
    </xf>
    <xf numFmtId="0" fontId="19" fillId="3" borderId="10" xfId="0" applyNumberFormat="1" applyFont="1" applyFill="1" applyBorder="1" applyAlignment="1">
      <alignment horizontal="center" vertical="center"/>
    </xf>
    <xf numFmtId="0" fontId="19" fillId="3" borderId="11" xfId="0" applyNumberFormat="1" applyFont="1" applyFill="1" applyBorder="1" applyAlignment="1">
      <alignment horizontal="center" vertical="center"/>
    </xf>
    <xf numFmtId="0" fontId="7" fillId="8" borderId="17" xfId="0" applyNumberFormat="1" applyFont="1" applyFill="1" applyBorder="1" applyAlignment="1">
      <alignment horizontal="center" vertical="center" wrapText="1"/>
    </xf>
    <xf numFmtId="0" fontId="7" fillId="8" borderId="21" xfId="0" applyNumberFormat="1" applyFont="1" applyFill="1" applyBorder="1" applyAlignment="1">
      <alignment horizontal="center" vertical="center" wrapText="1"/>
    </xf>
    <xf numFmtId="49" fontId="11" fillId="6" borderId="23" xfId="0" applyFont="1" applyFill="1" applyBorder="1" applyAlignment="1">
      <alignment wrapText="1"/>
    </xf>
    <xf numFmtId="49" fontId="11" fillId="6" borderId="4" xfId="0" applyFont="1" applyFill="1" applyBorder="1" applyAlignment="1">
      <alignment wrapText="1"/>
    </xf>
    <xf numFmtId="49" fontId="11" fillId="6" borderId="2" xfId="0" applyFont="1" applyFill="1" applyBorder="1" applyAlignment="1">
      <alignment wrapText="1"/>
    </xf>
    <xf numFmtId="49" fontId="11" fillId="6" borderId="1" xfId="0" applyFont="1" applyFill="1" applyBorder="1" applyAlignment="1">
      <alignment wrapText="1"/>
    </xf>
    <xf numFmtId="49" fontId="13" fillId="6" borderId="2" xfId="0" applyFont="1" applyFill="1" applyBorder="1" applyAlignment="1">
      <alignment horizontal="left" wrapText="1"/>
    </xf>
    <xf numFmtId="49" fontId="13" fillId="6" borderId="1" xfId="0" applyFont="1" applyFill="1" applyBorder="1" applyAlignment="1">
      <alignment horizontal="left" wrapText="1"/>
    </xf>
    <xf numFmtId="49" fontId="11" fillId="6" borderId="6" xfId="0" applyNumberFormat="1" applyFont="1" applyFill="1" applyBorder="1" applyAlignment="1">
      <alignment wrapText="1"/>
    </xf>
    <xf numFmtId="0" fontId="11" fillId="6" borderId="5" xfId="0" applyNumberFormat="1" applyFont="1" applyFill="1" applyBorder="1" applyAlignment="1">
      <alignment wrapText="1"/>
    </xf>
    <xf numFmtId="49" fontId="13" fillId="6" borderId="2" xfId="0" applyNumberFormat="1" applyFont="1" applyFill="1" applyBorder="1" applyAlignment="1">
      <alignment wrapText="1"/>
    </xf>
    <xf numFmtId="0" fontId="13" fillId="6" borderId="1" xfId="0" applyNumberFormat="1" applyFont="1" applyFill="1" applyBorder="1" applyAlignment="1">
      <alignment wrapText="1"/>
    </xf>
  </cellXfs>
  <cellStyles count="10">
    <cellStyle name="Normal" xfId="0" builtinId="0"/>
    <cellStyle name="Normal 2" xfId="1" xr:uid="{00000000-0005-0000-0000-000002000000}"/>
    <cellStyle name="Normal 3" xfId="2" xr:uid="{00000000-0005-0000-0000-000003000000}"/>
    <cellStyle name="Normal 3 2" xfId="6" xr:uid="{00000000-0005-0000-0000-000003000000}"/>
    <cellStyle name="Normal 4" xfId="3" xr:uid="{00000000-0005-0000-0000-000004000000}"/>
    <cellStyle name="Normal 4 2" xfId="7" xr:uid="{00000000-0005-0000-0000-000004000000}"/>
    <cellStyle name="Normal 5" xfId="4" xr:uid="{00000000-0005-0000-0000-000005000000}"/>
    <cellStyle name="Normal 5 2" xfId="8" xr:uid="{00000000-0005-0000-0000-000005000000}"/>
    <cellStyle name="Normal 6" xfId="9" xr:uid="{A4FA4AB3-3976-49E5-B35F-3B76681FD1F4}"/>
    <cellStyle name="Percent 2" xfId="5" xr:uid="{00000000-0005-0000-0000-000007000000}"/>
  </cellStyles>
  <dxfs count="23">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s>
  <tableStyles count="0" defaultTableStyle="TableStyleMedium9" defaultPivotStyle="PivotStyleLight16"/>
  <colors>
    <mruColors>
      <color rgb="FFFFCC66"/>
      <color rgb="FFFFCC00"/>
      <color rgb="FF33CCCC"/>
      <color rgb="FF84BDE4"/>
      <color rgb="FF99CCFF"/>
      <color rgb="FFFFFFCC"/>
      <color rgb="FF69A12B"/>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495299</xdr:colOff>
      <xdr:row>0</xdr:row>
      <xdr:rowOff>438150</xdr:rowOff>
    </xdr:to>
    <xdr:pic>
      <xdr:nvPicPr>
        <xdr:cNvPr id="2" name="Picture 1" descr="DEO logo for press releases">
          <a:extLst>
            <a:ext uri="{FF2B5EF4-FFF2-40B4-BE49-F238E27FC236}">
              <a16:creationId xmlns:a16="http://schemas.microsoft.com/office/drawing/2014/main" id="{00B39DF5-B4C5-4723-8817-DBC561FF3003}"/>
            </a:ext>
          </a:extLst>
        </xdr:cNvPr>
        <xdr:cNvPicPr/>
      </xdr:nvPicPr>
      <xdr:blipFill>
        <a:blip xmlns:r="http://schemas.openxmlformats.org/officeDocument/2006/relationships" r:embed="rId1" cstate="print"/>
        <a:srcRect/>
        <a:stretch>
          <a:fillRect/>
        </a:stretch>
      </xdr:blipFill>
      <xdr:spPr bwMode="auto">
        <a:xfrm>
          <a:off x="314325" y="0"/>
          <a:ext cx="619124"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7D7E8-DAD0-467F-AD23-9E9B0203988F}">
  <sheetPr>
    <tabColor rgb="FF00B050"/>
  </sheetPr>
  <dimension ref="A1:AX76"/>
  <sheetViews>
    <sheetView showGridLines="0" tabSelected="1" zoomScale="90" zoomScaleNormal="90" workbookViewId="0">
      <pane xSplit="4" ySplit="6" topLeftCell="M7" activePane="bottomRight" state="frozen"/>
      <selection activeCell="D7" sqref="D7"/>
      <selection pane="topRight" activeCell="D7" sqref="D7"/>
      <selection pane="bottomLeft" activeCell="D7" sqref="D7"/>
      <selection pane="bottomRight" activeCell="C13" sqref="C13"/>
    </sheetView>
  </sheetViews>
  <sheetFormatPr defaultColWidth="9.140625" defaultRowHeight="12.75" x14ac:dyDescent="0.2"/>
  <cols>
    <col min="1" max="1" width="6.5703125" style="13" customWidth="1"/>
    <col min="2" max="2" width="53.42578125" style="3" customWidth="1"/>
    <col min="3" max="3" width="30.42578125" style="1" customWidth="1"/>
    <col min="4" max="4" width="25.42578125" style="1" customWidth="1"/>
    <col min="5" max="18" width="15.85546875" style="22" customWidth="1"/>
    <col min="19" max="19" width="40.42578125" style="24" customWidth="1"/>
    <col min="20" max="20" width="34.7109375" style="8" customWidth="1"/>
    <col min="21" max="21" width="39.28515625" style="8" customWidth="1"/>
    <col min="22" max="49" width="9.140625" style="8"/>
    <col min="50" max="16384" width="9.140625" style="1"/>
  </cols>
  <sheetData>
    <row r="1" spans="1:49" ht="36.75" customHeight="1" thickBot="1" x14ac:dyDescent="0.25">
      <c r="A1" s="38"/>
      <c r="B1" s="83" t="s">
        <v>86</v>
      </c>
      <c r="C1" s="83"/>
      <c r="D1" s="84"/>
      <c r="E1" s="62" t="str">
        <f>IF(E2="","",1)</f>
        <v/>
      </c>
      <c r="F1" s="62" t="str">
        <f>IF(F2="","",E1+1)</f>
        <v/>
      </c>
      <c r="G1" s="62" t="str">
        <f t="shared" ref="G1:R1" si="0">IF(G2="","",F1+1)</f>
        <v/>
      </c>
      <c r="H1" s="62" t="str">
        <f t="shared" si="0"/>
        <v/>
      </c>
      <c r="I1" s="62" t="str">
        <f t="shared" si="0"/>
        <v/>
      </c>
      <c r="J1" s="62" t="str">
        <f t="shared" si="0"/>
        <v/>
      </c>
      <c r="K1" s="62" t="str">
        <f t="shared" si="0"/>
        <v/>
      </c>
      <c r="L1" s="62" t="str">
        <f t="shared" si="0"/>
        <v/>
      </c>
      <c r="M1" s="62" t="str">
        <f t="shared" si="0"/>
        <v/>
      </c>
      <c r="N1" s="62" t="str">
        <f t="shared" si="0"/>
        <v/>
      </c>
      <c r="O1" s="62" t="str">
        <f t="shared" si="0"/>
        <v/>
      </c>
      <c r="P1" s="62" t="str">
        <f t="shared" si="0"/>
        <v/>
      </c>
      <c r="Q1" s="62" t="str">
        <f t="shared" si="0"/>
        <v/>
      </c>
      <c r="R1" s="62" t="str">
        <f t="shared" si="0"/>
        <v/>
      </c>
      <c r="S1" s="24" t="str">
        <f>IF(S2="","",R1 + 1)</f>
        <v/>
      </c>
      <c r="T1" s="8" t="str">
        <f>IF(T2="","",S1 + 1)</f>
        <v/>
      </c>
      <c r="U1" s="8" t="str">
        <f>IF(U2="","",T1 + 1)</f>
        <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49" s="2" customFormat="1" ht="12.75" customHeight="1" x14ac:dyDescent="0.2">
      <c r="A2" s="85" t="s">
        <v>25</v>
      </c>
      <c r="B2" s="86"/>
      <c r="C2" s="58"/>
      <c r="D2" s="30" t="s">
        <v>64</v>
      </c>
      <c r="E2" s="52"/>
      <c r="F2" s="52"/>
      <c r="G2" s="52"/>
      <c r="H2" s="52"/>
      <c r="I2" s="52"/>
      <c r="J2" s="52"/>
      <c r="K2" s="52"/>
      <c r="L2" s="52"/>
      <c r="M2" s="52"/>
      <c r="N2" s="52"/>
      <c r="O2" s="52"/>
      <c r="P2" s="52"/>
      <c r="Q2" s="52"/>
      <c r="R2" s="52"/>
      <c r="S2" s="21"/>
      <c r="V2" s="9"/>
      <c r="W2" s="9"/>
      <c r="X2" s="9"/>
      <c r="Y2" s="9"/>
      <c r="Z2" s="9"/>
      <c r="AA2" s="9"/>
      <c r="AB2" s="9"/>
      <c r="AC2" s="9"/>
      <c r="AD2" s="9"/>
      <c r="AE2" s="9"/>
      <c r="AF2" s="9"/>
      <c r="AG2" s="9"/>
      <c r="AH2" s="9"/>
      <c r="AI2" s="9"/>
      <c r="AJ2" s="9"/>
      <c r="AK2" s="9"/>
      <c r="AL2" s="9"/>
      <c r="AM2" s="9"/>
      <c r="AN2" s="9"/>
      <c r="AO2" s="9"/>
      <c r="AP2" s="9"/>
      <c r="AQ2" s="9"/>
      <c r="AR2" s="9"/>
      <c r="AS2" s="9"/>
      <c r="AT2" s="9"/>
      <c r="AU2" s="9"/>
      <c r="AV2" s="9"/>
      <c r="AW2" s="8"/>
    </row>
    <row r="3" spans="1:49" s="2" customFormat="1" ht="12.75" customHeight="1" x14ac:dyDescent="0.2">
      <c r="A3" s="93" t="s">
        <v>14</v>
      </c>
      <c r="B3" s="94"/>
      <c r="C3" s="55"/>
      <c r="D3" s="27" t="s">
        <v>65</v>
      </c>
      <c r="E3" s="52"/>
      <c r="F3" s="52"/>
      <c r="G3" s="52"/>
      <c r="H3" s="52"/>
      <c r="I3" s="52"/>
      <c r="J3" s="52"/>
      <c r="K3" s="52"/>
      <c r="L3" s="52"/>
      <c r="M3" s="52"/>
      <c r="N3" s="52"/>
      <c r="O3" s="52"/>
      <c r="P3" s="52"/>
      <c r="Q3" s="52"/>
      <c r="R3" s="52"/>
      <c r="S3" s="21"/>
      <c r="V3" s="9"/>
      <c r="W3" s="9"/>
      <c r="X3" s="9"/>
      <c r="Y3" s="9"/>
      <c r="Z3" s="9"/>
      <c r="AA3" s="9"/>
      <c r="AB3" s="9"/>
      <c r="AC3" s="9"/>
      <c r="AD3" s="9"/>
      <c r="AE3" s="9"/>
      <c r="AF3" s="9"/>
      <c r="AG3" s="9"/>
      <c r="AH3" s="9"/>
      <c r="AI3" s="9"/>
      <c r="AJ3" s="9"/>
      <c r="AK3" s="9"/>
      <c r="AL3" s="9"/>
      <c r="AM3" s="9"/>
      <c r="AN3" s="9"/>
      <c r="AO3" s="9"/>
      <c r="AP3" s="9"/>
      <c r="AQ3" s="9"/>
      <c r="AR3" s="9"/>
      <c r="AS3" s="9"/>
      <c r="AT3" s="9"/>
      <c r="AU3" s="9"/>
      <c r="AV3" s="9"/>
      <c r="AW3" s="8"/>
    </row>
    <row r="4" spans="1:49" s="2" customFormat="1" ht="12.75" customHeight="1" x14ac:dyDescent="0.2">
      <c r="A4" s="87" t="s">
        <v>22</v>
      </c>
      <c r="B4" s="88"/>
      <c r="C4" s="42" t="s">
        <v>23</v>
      </c>
      <c r="D4" s="28" t="s">
        <v>66</v>
      </c>
      <c r="E4" s="52"/>
      <c r="F4" s="52"/>
      <c r="G4" s="52"/>
      <c r="H4" s="52"/>
      <c r="I4" s="52"/>
      <c r="J4" s="52"/>
      <c r="K4" s="52"/>
      <c r="L4" s="52"/>
      <c r="M4" s="52"/>
      <c r="N4" s="52"/>
      <c r="O4" s="52"/>
      <c r="P4" s="52"/>
      <c r="Q4" s="52"/>
      <c r="R4" s="52"/>
      <c r="S4" s="21"/>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8"/>
    </row>
    <row r="5" spans="1:49" s="2" customFormat="1" ht="12.75" customHeight="1" x14ac:dyDescent="0.2">
      <c r="A5" s="89" t="s">
        <v>14</v>
      </c>
      <c r="B5" s="90"/>
      <c r="C5" s="71" t="s">
        <v>14</v>
      </c>
      <c r="D5" s="29" t="s">
        <v>67</v>
      </c>
      <c r="E5" s="52"/>
      <c r="F5" s="52"/>
      <c r="G5" s="52"/>
      <c r="H5" s="52"/>
      <c r="I5" s="52"/>
      <c r="J5" s="52"/>
      <c r="K5" s="52"/>
      <c r="L5" s="52"/>
      <c r="M5" s="52"/>
      <c r="N5" s="52"/>
      <c r="O5" s="52"/>
      <c r="P5" s="52"/>
      <c r="Q5" s="52"/>
      <c r="R5" s="52"/>
      <c r="S5" s="21"/>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8"/>
    </row>
    <row r="6" spans="1:49" s="2" customFormat="1" ht="12.75" customHeight="1" x14ac:dyDescent="0.2">
      <c r="A6" s="91"/>
      <c r="B6" s="92"/>
      <c r="C6" s="56"/>
      <c r="D6" s="28" t="s">
        <v>68</v>
      </c>
      <c r="E6" s="46"/>
      <c r="F6" s="46"/>
      <c r="G6" s="46"/>
      <c r="H6" s="46"/>
      <c r="I6" s="46"/>
      <c r="J6" s="46"/>
      <c r="K6" s="46"/>
      <c r="L6" s="46"/>
      <c r="M6" s="46"/>
      <c r="N6" s="46"/>
      <c r="O6" s="46"/>
      <c r="P6" s="46"/>
      <c r="Q6" s="46"/>
      <c r="R6" s="46"/>
      <c r="S6" s="21"/>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8"/>
    </row>
    <row r="7" spans="1:49" s="64" customFormat="1" ht="15" x14ac:dyDescent="0.25">
      <c r="A7" s="47"/>
      <c r="B7" s="48" t="s">
        <v>69</v>
      </c>
      <c r="C7" s="76" t="s">
        <v>21</v>
      </c>
      <c r="D7" s="76" t="s">
        <v>0</v>
      </c>
      <c r="E7" s="32" t="s">
        <v>10</v>
      </c>
      <c r="F7" s="32" t="s">
        <v>10</v>
      </c>
      <c r="G7" s="32" t="s">
        <v>10</v>
      </c>
      <c r="H7" s="32" t="s">
        <v>10</v>
      </c>
      <c r="I7" s="32" t="s">
        <v>10</v>
      </c>
      <c r="J7" s="32" t="s">
        <v>10</v>
      </c>
      <c r="K7" s="32" t="s">
        <v>10</v>
      </c>
      <c r="L7" s="32" t="s">
        <v>10</v>
      </c>
      <c r="M7" s="32" t="s">
        <v>10</v>
      </c>
      <c r="N7" s="32" t="s">
        <v>10</v>
      </c>
      <c r="O7" s="32" t="s">
        <v>10</v>
      </c>
      <c r="P7" s="32" t="s">
        <v>10</v>
      </c>
      <c r="Q7" s="32" t="s">
        <v>10</v>
      </c>
      <c r="R7" s="32" t="s">
        <v>10</v>
      </c>
      <c r="S7" s="25" t="s">
        <v>16</v>
      </c>
      <c r="T7" s="25" t="s">
        <v>51</v>
      </c>
      <c r="U7" s="25" t="s">
        <v>15</v>
      </c>
    </row>
    <row r="8" spans="1:49" s="64" customFormat="1" ht="48" x14ac:dyDescent="0.25">
      <c r="A8" s="65">
        <v>1</v>
      </c>
      <c r="B8" s="44" t="s">
        <v>80</v>
      </c>
      <c r="C8" s="53" t="s">
        <v>90</v>
      </c>
      <c r="D8" s="69"/>
      <c r="E8" s="73" t="str">
        <f t="shared" ref="E8" si="1">IF(E2="","x","")</f>
        <v>x</v>
      </c>
      <c r="F8" s="73" t="str">
        <f t="shared" ref="F8:R8" si="2">IF(F2="","x","")</f>
        <v>x</v>
      </c>
      <c r="G8" s="73" t="str">
        <f t="shared" si="2"/>
        <v>x</v>
      </c>
      <c r="H8" s="73" t="str">
        <f t="shared" si="2"/>
        <v>x</v>
      </c>
      <c r="I8" s="73" t="str">
        <f t="shared" si="2"/>
        <v>x</v>
      </c>
      <c r="J8" s="73" t="str">
        <f t="shared" si="2"/>
        <v>x</v>
      </c>
      <c r="K8" s="73" t="str">
        <f t="shared" si="2"/>
        <v>x</v>
      </c>
      <c r="L8" s="73" t="str">
        <f t="shared" si="2"/>
        <v>x</v>
      </c>
      <c r="M8" s="73" t="str">
        <f t="shared" si="2"/>
        <v>x</v>
      </c>
      <c r="N8" s="73" t="str">
        <f t="shared" si="2"/>
        <v>x</v>
      </c>
      <c r="O8" s="73" t="str">
        <f t="shared" si="2"/>
        <v>x</v>
      </c>
      <c r="P8" s="73" t="str">
        <f t="shared" si="2"/>
        <v>x</v>
      </c>
      <c r="Q8" s="73" t="str">
        <f t="shared" si="2"/>
        <v>x</v>
      </c>
      <c r="R8" s="73" t="str">
        <f t="shared" si="2"/>
        <v>x</v>
      </c>
      <c r="S8" s="26" t="s">
        <v>9</v>
      </c>
      <c r="T8" s="26" t="s">
        <v>9</v>
      </c>
      <c r="U8" s="26" t="s">
        <v>9</v>
      </c>
    </row>
    <row r="9" spans="1:49" s="64" customFormat="1" ht="48" x14ac:dyDescent="0.25">
      <c r="A9" s="66">
        <v>2</v>
      </c>
      <c r="B9" s="44" t="s">
        <v>81</v>
      </c>
      <c r="C9" s="53" t="s">
        <v>90</v>
      </c>
      <c r="D9" s="69"/>
      <c r="E9" s="73" t="str">
        <f t="shared" ref="E9:R12" si="3">IF(E$2="","x","")</f>
        <v>x</v>
      </c>
      <c r="F9" s="73" t="str">
        <f t="shared" si="3"/>
        <v>x</v>
      </c>
      <c r="G9" s="73" t="str">
        <f t="shared" si="3"/>
        <v>x</v>
      </c>
      <c r="H9" s="73" t="str">
        <f t="shared" si="3"/>
        <v>x</v>
      </c>
      <c r="I9" s="73" t="str">
        <f t="shared" si="3"/>
        <v>x</v>
      </c>
      <c r="J9" s="73" t="str">
        <f t="shared" si="3"/>
        <v>x</v>
      </c>
      <c r="K9" s="73" t="str">
        <f t="shared" si="3"/>
        <v>x</v>
      </c>
      <c r="L9" s="73" t="str">
        <f t="shared" si="3"/>
        <v>x</v>
      </c>
      <c r="M9" s="73" t="str">
        <f t="shared" si="3"/>
        <v>x</v>
      </c>
      <c r="N9" s="73" t="str">
        <f t="shared" si="3"/>
        <v>x</v>
      </c>
      <c r="O9" s="73" t="str">
        <f t="shared" si="3"/>
        <v>x</v>
      </c>
      <c r="P9" s="73" t="str">
        <f t="shared" si="3"/>
        <v>x</v>
      </c>
      <c r="Q9" s="73" t="str">
        <f t="shared" si="3"/>
        <v>x</v>
      </c>
      <c r="R9" s="73" t="str">
        <f t="shared" si="3"/>
        <v>x</v>
      </c>
      <c r="S9" s="57"/>
      <c r="T9" s="57"/>
      <c r="U9" s="57"/>
    </row>
    <row r="10" spans="1:49" s="64" customFormat="1" ht="38.25" x14ac:dyDescent="0.25">
      <c r="A10" s="79">
        <v>3</v>
      </c>
      <c r="B10" s="44" t="s">
        <v>73</v>
      </c>
      <c r="C10" s="53"/>
      <c r="D10" s="69"/>
      <c r="E10" s="77" t="str">
        <f t="shared" ref="E10:R10" si="4">IF(E2="","x","")</f>
        <v>x</v>
      </c>
      <c r="F10" s="77" t="str">
        <f t="shared" si="4"/>
        <v>x</v>
      </c>
      <c r="G10" s="77" t="str">
        <f t="shared" si="4"/>
        <v>x</v>
      </c>
      <c r="H10" s="77" t="str">
        <f t="shared" si="4"/>
        <v>x</v>
      </c>
      <c r="I10" s="77" t="str">
        <f t="shared" si="4"/>
        <v>x</v>
      </c>
      <c r="J10" s="77" t="str">
        <f t="shared" si="4"/>
        <v>x</v>
      </c>
      <c r="K10" s="77" t="str">
        <f t="shared" si="4"/>
        <v>x</v>
      </c>
      <c r="L10" s="77" t="str">
        <f t="shared" si="4"/>
        <v>x</v>
      </c>
      <c r="M10" s="77" t="str">
        <f t="shared" si="4"/>
        <v>x</v>
      </c>
      <c r="N10" s="77" t="str">
        <f t="shared" si="4"/>
        <v>x</v>
      </c>
      <c r="O10" s="77" t="str">
        <f t="shared" si="4"/>
        <v>x</v>
      </c>
      <c r="P10" s="77" t="str">
        <f t="shared" si="4"/>
        <v>x</v>
      </c>
      <c r="Q10" s="77" t="str">
        <f t="shared" si="4"/>
        <v>x</v>
      </c>
      <c r="R10" s="77" t="str">
        <f t="shared" si="4"/>
        <v>x</v>
      </c>
      <c r="S10" s="57"/>
      <c r="T10" s="57"/>
      <c r="U10" s="57"/>
    </row>
    <row r="11" spans="1:49" s="64" customFormat="1" ht="51" x14ac:dyDescent="0.25">
      <c r="A11" s="78">
        <v>4</v>
      </c>
      <c r="B11" s="44" t="s">
        <v>94</v>
      </c>
      <c r="C11" s="53" t="s">
        <v>90</v>
      </c>
      <c r="D11" s="69"/>
      <c r="E11" s="73" t="str">
        <f t="shared" si="3"/>
        <v>x</v>
      </c>
      <c r="F11" s="73" t="str">
        <f t="shared" si="3"/>
        <v>x</v>
      </c>
      <c r="G11" s="73" t="str">
        <f t="shared" si="3"/>
        <v>x</v>
      </c>
      <c r="H11" s="73" t="str">
        <f t="shared" si="3"/>
        <v>x</v>
      </c>
      <c r="I11" s="73" t="str">
        <f t="shared" si="3"/>
        <v>x</v>
      </c>
      <c r="J11" s="73" t="str">
        <f t="shared" si="3"/>
        <v>x</v>
      </c>
      <c r="K11" s="73" t="str">
        <f t="shared" si="3"/>
        <v>x</v>
      </c>
      <c r="L11" s="73" t="str">
        <f t="shared" si="3"/>
        <v>x</v>
      </c>
      <c r="M11" s="73" t="str">
        <f t="shared" si="3"/>
        <v>x</v>
      </c>
      <c r="N11" s="73" t="str">
        <f t="shared" si="3"/>
        <v>x</v>
      </c>
      <c r="O11" s="73" t="str">
        <f t="shared" si="3"/>
        <v>x</v>
      </c>
      <c r="P11" s="73" t="str">
        <f t="shared" si="3"/>
        <v>x</v>
      </c>
      <c r="Q11" s="73" t="str">
        <f t="shared" si="3"/>
        <v>x</v>
      </c>
      <c r="R11" s="73" t="str">
        <f t="shared" si="3"/>
        <v>x</v>
      </c>
      <c r="S11" s="57"/>
      <c r="T11" s="57"/>
      <c r="U11" s="57"/>
    </row>
    <row r="12" spans="1:49" s="64" customFormat="1" ht="51" x14ac:dyDescent="0.25">
      <c r="A12" s="80">
        <v>5</v>
      </c>
      <c r="B12" s="44" t="s">
        <v>93</v>
      </c>
      <c r="C12" s="53" t="s">
        <v>90</v>
      </c>
      <c r="D12" s="69"/>
      <c r="E12" s="73" t="str">
        <f t="shared" si="3"/>
        <v>x</v>
      </c>
      <c r="F12" s="73" t="str">
        <f t="shared" si="3"/>
        <v>x</v>
      </c>
      <c r="G12" s="73" t="str">
        <f t="shared" si="3"/>
        <v>x</v>
      </c>
      <c r="H12" s="73" t="str">
        <f t="shared" si="3"/>
        <v>x</v>
      </c>
      <c r="I12" s="73" t="str">
        <f t="shared" si="3"/>
        <v>x</v>
      </c>
      <c r="J12" s="73" t="str">
        <f t="shared" si="3"/>
        <v>x</v>
      </c>
      <c r="K12" s="73" t="str">
        <f t="shared" si="3"/>
        <v>x</v>
      </c>
      <c r="L12" s="73" t="str">
        <f t="shared" si="3"/>
        <v>x</v>
      </c>
      <c r="M12" s="73" t="str">
        <f t="shared" si="3"/>
        <v>x</v>
      </c>
      <c r="N12" s="73" t="str">
        <f t="shared" si="3"/>
        <v>x</v>
      </c>
      <c r="O12" s="73" t="str">
        <f t="shared" si="3"/>
        <v>x</v>
      </c>
      <c r="P12" s="73" t="str">
        <f t="shared" si="3"/>
        <v>x</v>
      </c>
      <c r="Q12" s="73" t="str">
        <f t="shared" si="3"/>
        <v>x</v>
      </c>
      <c r="R12" s="73" t="str">
        <f t="shared" si="3"/>
        <v>x</v>
      </c>
      <c r="S12" s="57"/>
      <c r="T12" s="57"/>
      <c r="U12" s="57"/>
    </row>
    <row r="13" spans="1:49" s="64" customFormat="1" ht="165.75" x14ac:dyDescent="0.25">
      <c r="A13" s="80">
        <v>6</v>
      </c>
      <c r="B13" s="44" t="s">
        <v>74</v>
      </c>
      <c r="C13" s="53" t="s">
        <v>90</v>
      </c>
      <c r="D13" s="69"/>
      <c r="E13" s="73" t="str">
        <f t="shared" ref="E13:R13" si="5">IF(OR(E4="",E$2=""),"x","")</f>
        <v>x</v>
      </c>
      <c r="F13" s="73" t="str">
        <f t="shared" si="5"/>
        <v>x</v>
      </c>
      <c r="G13" s="73" t="str">
        <f t="shared" si="5"/>
        <v>x</v>
      </c>
      <c r="H13" s="73" t="str">
        <f t="shared" si="5"/>
        <v>x</v>
      </c>
      <c r="I13" s="73" t="str">
        <f t="shared" si="5"/>
        <v>x</v>
      </c>
      <c r="J13" s="73" t="str">
        <f t="shared" si="5"/>
        <v>x</v>
      </c>
      <c r="K13" s="73" t="str">
        <f t="shared" si="5"/>
        <v>x</v>
      </c>
      <c r="L13" s="73" t="str">
        <f t="shared" si="5"/>
        <v>x</v>
      </c>
      <c r="M13" s="73" t="str">
        <f t="shared" si="5"/>
        <v>x</v>
      </c>
      <c r="N13" s="73" t="str">
        <f t="shared" si="5"/>
        <v>x</v>
      </c>
      <c r="O13" s="73" t="str">
        <f t="shared" si="5"/>
        <v>x</v>
      </c>
      <c r="P13" s="73" t="str">
        <f t="shared" si="5"/>
        <v>x</v>
      </c>
      <c r="Q13" s="73" t="str">
        <f t="shared" si="5"/>
        <v>x</v>
      </c>
      <c r="R13" s="73" t="str">
        <f t="shared" si="5"/>
        <v>x</v>
      </c>
      <c r="S13" s="57"/>
      <c r="T13" s="57"/>
      <c r="U13" s="57"/>
    </row>
    <row r="14" spans="1:49" s="64" customFormat="1" ht="51" x14ac:dyDescent="0.25">
      <c r="A14" s="80">
        <v>7</v>
      </c>
      <c r="B14" s="44" t="s">
        <v>92</v>
      </c>
      <c r="C14" s="53" t="s">
        <v>90</v>
      </c>
      <c r="D14" s="69" t="str">
        <f>IF(D13="x","x","")</f>
        <v/>
      </c>
      <c r="E14" s="73" t="str">
        <f t="shared" ref="E14:R14" si="6">IF(OR(E4="",E$2=""),"x","")</f>
        <v>x</v>
      </c>
      <c r="F14" s="73" t="str">
        <f t="shared" si="6"/>
        <v>x</v>
      </c>
      <c r="G14" s="73" t="str">
        <f t="shared" si="6"/>
        <v>x</v>
      </c>
      <c r="H14" s="73" t="str">
        <f t="shared" si="6"/>
        <v>x</v>
      </c>
      <c r="I14" s="73" t="str">
        <f t="shared" si="6"/>
        <v>x</v>
      </c>
      <c r="J14" s="73" t="str">
        <f t="shared" si="6"/>
        <v>x</v>
      </c>
      <c r="K14" s="73" t="str">
        <f t="shared" si="6"/>
        <v>x</v>
      </c>
      <c r="L14" s="73" t="str">
        <f t="shared" si="6"/>
        <v>x</v>
      </c>
      <c r="M14" s="73" t="str">
        <f t="shared" si="6"/>
        <v>x</v>
      </c>
      <c r="N14" s="73" t="str">
        <f t="shared" si="6"/>
        <v>x</v>
      </c>
      <c r="O14" s="73" t="str">
        <f t="shared" si="6"/>
        <v>x</v>
      </c>
      <c r="P14" s="73" t="str">
        <f t="shared" si="6"/>
        <v>x</v>
      </c>
      <c r="Q14" s="73" t="str">
        <f t="shared" si="6"/>
        <v>x</v>
      </c>
      <c r="R14" s="73" t="str">
        <f t="shared" si="6"/>
        <v>x</v>
      </c>
      <c r="S14" s="57"/>
      <c r="T14" s="57"/>
      <c r="U14" s="57"/>
    </row>
    <row r="15" spans="1:49" s="64" customFormat="1" ht="142.5" customHeight="1" x14ac:dyDescent="0.25">
      <c r="A15" s="80">
        <v>8</v>
      </c>
      <c r="B15" s="44" t="s">
        <v>75</v>
      </c>
      <c r="C15" s="53" t="s">
        <v>90</v>
      </c>
      <c r="D15" s="69" t="str">
        <f>IF(D14="x","x","")</f>
        <v/>
      </c>
      <c r="E15" s="73" t="str">
        <f t="shared" ref="E15:R15" si="7">IF(OR(E4="",E$2=""),"x","")</f>
        <v>x</v>
      </c>
      <c r="F15" s="73" t="str">
        <f t="shared" si="7"/>
        <v>x</v>
      </c>
      <c r="G15" s="73" t="str">
        <f t="shared" si="7"/>
        <v>x</v>
      </c>
      <c r="H15" s="73" t="str">
        <f t="shared" si="7"/>
        <v>x</v>
      </c>
      <c r="I15" s="73" t="str">
        <f t="shared" si="7"/>
        <v>x</v>
      </c>
      <c r="J15" s="73" t="str">
        <f t="shared" si="7"/>
        <v>x</v>
      </c>
      <c r="K15" s="73" t="str">
        <f t="shared" si="7"/>
        <v>x</v>
      </c>
      <c r="L15" s="73" t="str">
        <f t="shared" si="7"/>
        <v>x</v>
      </c>
      <c r="M15" s="73" t="str">
        <f t="shared" si="7"/>
        <v>x</v>
      </c>
      <c r="N15" s="73" t="str">
        <f t="shared" si="7"/>
        <v>x</v>
      </c>
      <c r="O15" s="73" t="str">
        <f t="shared" si="7"/>
        <v>x</v>
      </c>
      <c r="P15" s="73" t="str">
        <f t="shared" si="7"/>
        <v>x</v>
      </c>
      <c r="Q15" s="73" t="str">
        <f t="shared" si="7"/>
        <v>x</v>
      </c>
      <c r="R15" s="73" t="str">
        <f t="shared" si="7"/>
        <v>x</v>
      </c>
      <c r="S15" s="57"/>
      <c r="T15" s="57"/>
      <c r="U15" s="57"/>
    </row>
    <row r="16" spans="1:49" s="64" customFormat="1" ht="63.75" x14ac:dyDescent="0.25">
      <c r="A16" s="81">
        <v>9</v>
      </c>
      <c r="B16" s="44" t="s">
        <v>76</v>
      </c>
      <c r="C16" s="53" t="s">
        <v>90</v>
      </c>
      <c r="D16" s="69" t="str">
        <f>IF(D15="x","x","")</f>
        <v/>
      </c>
      <c r="E16" s="73" t="str">
        <f t="shared" ref="E16:R16" si="8">IF(OR(E4="",E$2=""),"x","")</f>
        <v>x</v>
      </c>
      <c r="F16" s="73" t="str">
        <f t="shared" si="8"/>
        <v>x</v>
      </c>
      <c r="G16" s="73" t="str">
        <f t="shared" si="8"/>
        <v>x</v>
      </c>
      <c r="H16" s="73" t="str">
        <f t="shared" si="8"/>
        <v>x</v>
      </c>
      <c r="I16" s="73" t="str">
        <f t="shared" si="8"/>
        <v>x</v>
      </c>
      <c r="J16" s="73" t="str">
        <f t="shared" si="8"/>
        <v>x</v>
      </c>
      <c r="K16" s="73" t="str">
        <f t="shared" si="8"/>
        <v>x</v>
      </c>
      <c r="L16" s="73" t="str">
        <f t="shared" si="8"/>
        <v>x</v>
      </c>
      <c r="M16" s="73" t="str">
        <f t="shared" si="8"/>
        <v>x</v>
      </c>
      <c r="N16" s="73" t="str">
        <f t="shared" si="8"/>
        <v>x</v>
      </c>
      <c r="O16" s="73" t="str">
        <f t="shared" si="8"/>
        <v>x</v>
      </c>
      <c r="P16" s="73" t="str">
        <f t="shared" si="8"/>
        <v>x</v>
      </c>
      <c r="Q16" s="73" t="str">
        <f t="shared" si="8"/>
        <v>x</v>
      </c>
      <c r="R16" s="73" t="str">
        <f t="shared" si="8"/>
        <v>x</v>
      </c>
      <c r="S16" s="57"/>
      <c r="T16" s="57"/>
      <c r="U16" s="57"/>
    </row>
    <row r="17" spans="1:50" s="64" customFormat="1" ht="15" x14ac:dyDescent="0.25">
      <c r="A17" s="47"/>
      <c r="B17" s="75" t="s">
        <v>70</v>
      </c>
      <c r="C17" s="67" t="s">
        <v>21</v>
      </c>
      <c r="D17" s="67" t="s">
        <v>0</v>
      </c>
      <c r="E17" s="74"/>
      <c r="F17" s="74"/>
      <c r="G17" s="74"/>
      <c r="H17" s="74"/>
      <c r="I17" s="74"/>
      <c r="J17" s="74"/>
      <c r="K17" s="74"/>
      <c r="L17" s="74"/>
      <c r="M17" s="74"/>
      <c r="N17" s="74"/>
      <c r="O17" s="74"/>
      <c r="P17" s="74"/>
      <c r="Q17" s="74"/>
      <c r="R17" s="74"/>
      <c r="S17" s="25"/>
      <c r="T17" s="25" t="s">
        <v>51</v>
      </c>
      <c r="U17" s="25" t="s">
        <v>15</v>
      </c>
    </row>
    <row r="18" spans="1:50" s="64" customFormat="1" ht="51" x14ac:dyDescent="0.25">
      <c r="A18" s="82">
        <v>10</v>
      </c>
      <c r="B18" s="44" t="s">
        <v>78</v>
      </c>
      <c r="C18" s="53" t="s">
        <v>79</v>
      </c>
      <c r="D18" s="70"/>
      <c r="E18" s="73" t="str">
        <f t="shared" ref="E18:R18" si="9">IF(E$2="","x","")</f>
        <v>x</v>
      </c>
      <c r="F18" s="73" t="str">
        <f t="shared" si="9"/>
        <v>x</v>
      </c>
      <c r="G18" s="73" t="str">
        <f t="shared" si="9"/>
        <v>x</v>
      </c>
      <c r="H18" s="73" t="str">
        <f t="shared" si="9"/>
        <v>x</v>
      </c>
      <c r="I18" s="73" t="str">
        <f t="shared" si="9"/>
        <v>x</v>
      </c>
      <c r="J18" s="73" t="str">
        <f t="shared" si="9"/>
        <v>x</v>
      </c>
      <c r="K18" s="73" t="str">
        <f t="shared" si="9"/>
        <v>x</v>
      </c>
      <c r="L18" s="73" t="str">
        <f t="shared" si="9"/>
        <v>x</v>
      </c>
      <c r="M18" s="73" t="str">
        <f t="shared" si="9"/>
        <v>x</v>
      </c>
      <c r="N18" s="73" t="str">
        <f t="shared" si="9"/>
        <v>x</v>
      </c>
      <c r="O18" s="73" t="str">
        <f t="shared" si="9"/>
        <v>x</v>
      </c>
      <c r="P18" s="73" t="str">
        <f t="shared" si="9"/>
        <v>x</v>
      </c>
      <c r="Q18" s="73" t="str">
        <f t="shared" si="9"/>
        <v>x</v>
      </c>
      <c r="R18" s="73" t="str">
        <f t="shared" si="9"/>
        <v>x</v>
      </c>
      <c r="S18" s="57"/>
      <c r="T18" s="57"/>
      <c r="U18" s="57"/>
    </row>
    <row r="19" spans="1:50" s="10" customFormat="1" ht="76.5" x14ac:dyDescent="0.2">
      <c r="A19" s="80">
        <v>11</v>
      </c>
      <c r="B19" s="44" t="s">
        <v>77</v>
      </c>
      <c r="C19" s="53" t="s">
        <v>91</v>
      </c>
      <c r="D19" s="69" t="str">
        <f>IF(D18="x","x","")</f>
        <v/>
      </c>
      <c r="E19" s="73" t="str">
        <f>IF(E$2="","x",IF(E18="n","x",""))</f>
        <v>x</v>
      </c>
      <c r="F19" s="73" t="str">
        <f t="shared" ref="F19:R19" si="10">IF(F$2="","x",IF(F18="n","x",""))</f>
        <v>x</v>
      </c>
      <c r="G19" s="73" t="str">
        <f t="shared" si="10"/>
        <v>x</v>
      </c>
      <c r="H19" s="73" t="str">
        <f t="shared" si="10"/>
        <v>x</v>
      </c>
      <c r="I19" s="73" t="str">
        <f t="shared" si="10"/>
        <v>x</v>
      </c>
      <c r="J19" s="73" t="str">
        <f t="shared" si="10"/>
        <v>x</v>
      </c>
      <c r="K19" s="73" t="str">
        <f t="shared" si="10"/>
        <v>x</v>
      </c>
      <c r="L19" s="73" t="str">
        <f t="shared" si="10"/>
        <v>x</v>
      </c>
      <c r="M19" s="73" t="str">
        <f t="shared" si="10"/>
        <v>x</v>
      </c>
      <c r="N19" s="73" t="str">
        <f t="shared" si="10"/>
        <v>x</v>
      </c>
      <c r="O19" s="73" t="str">
        <f t="shared" si="10"/>
        <v>x</v>
      </c>
      <c r="P19" s="73" t="str">
        <f t="shared" si="10"/>
        <v>x</v>
      </c>
      <c r="Q19" s="73" t="str">
        <f t="shared" si="10"/>
        <v>x</v>
      </c>
      <c r="R19" s="73" t="str">
        <f t="shared" si="10"/>
        <v>x</v>
      </c>
      <c r="S19" s="57"/>
      <c r="T19" s="57"/>
      <c r="U19" s="57"/>
    </row>
    <row r="20" spans="1:50" s="7" customFormat="1" ht="13.5" thickBot="1" x14ac:dyDescent="0.25">
      <c r="A20" s="49" t="s">
        <v>24</v>
      </c>
      <c r="B20" s="45"/>
      <c r="C20" s="54"/>
      <c r="D20" s="54"/>
      <c r="E20" s="23"/>
      <c r="F20" s="23"/>
      <c r="G20" s="23"/>
      <c r="H20" s="23"/>
      <c r="I20" s="23"/>
      <c r="J20" s="23"/>
      <c r="K20" s="23"/>
      <c r="L20" s="23"/>
      <c r="M20" s="23"/>
      <c r="N20" s="23"/>
      <c r="O20" s="23"/>
      <c r="P20" s="23"/>
      <c r="Q20" s="23"/>
      <c r="R20" s="23"/>
      <c r="S20" s="21"/>
      <c r="T20" s="9"/>
      <c r="U20" s="9"/>
      <c r="V20" s="5"/>
      <c r="W20" s="5"/>
      <c r="X20" s="5"/>
      <c r="Y20" s="5"/>
      <c r="Z20" s="5"/>
      <c r="AA20" s="5"/>
      <c r="AB20" s="5"/>
      <c r="AC20" s="8"/>
      <c r="AD20" s="8"/>
      <c r="AE20" s="8"/>
      <c r="AF20" s="8"/>
      <c r="AG20" s="8"/>
      <c r="AH20" s="8"/>
      <c r="AI20" s="8"/>
      <c r="AJ20" s="8"/>
      <c r="AK20" s="8"/>
      <c r="AL20" s="8"/>
      <c r="AM20" s="8"/>
      <c r="AN20" s="8"/>
      <c r="AO20" s="8"/>
      <c r="AP20" s="8"/>
      <c r="AQ20" s="8"/>
      <c r="AR20" s="8"/>
      <c r="AS20" s="8"/>
      <c r="AT20" s="8"/>
      <c r="AU20" s="8"/>
      <c r="AV20" s="8"/>
      <c r="AW20" s="8"/>
    </row>
    <row r="21" spans="1:50" s="7" customFormat="1" ht="13.5" thickBot="1" x14ac:dyDescent="0.25">
      <c r="B21" s="16"/>
      <c r="C21" s="41"/>
      <c r="D21" s="43" t="s">
        <v>13</v>
      </c>
      <c r="E21" s="60">
        <f t="shared" ref="E21:R21" si="11">COUNTBLANK(E8:E16)+COUNTBLANK(E18:E19)</f>
        <v>0</v>
      </c>
      <c r="F21" s="60">
        <f t="shared" si="11"/>
        <v>0</v>
      </c>
      <c r="G21" s="60">
        <f t="shared" si="11"/>
        <v>0</v>
      </c>
      <c r="H21" s="60">
        <f t="shared" si="11"/>
        <v>0</v>
      </c>
      <c r="I21" s="60">
        <f t="shared" si="11"/>
        <v>0</v>
      </c>
      <c r="J21" s="60">
        <f t="shared" si="11"/>
        <v>0</v>
      </c>
      <c r="K21" s="60">
        <f t="shared" si="11"/>
        <v>0</v>
      </c>
      <c r="L21" s="60">
        <f t="shared" si="11"/>
        <v>0</v>
      </c>
      <c r="M21" s="60">
        <f t="shared" si="11"/>
        <v>0</v>
      </c>
      <c r="N21" s="60">
        <f t="shared" si="11"/>
        <v>0</v>
      </c>
      <c r="O21" s="60">
        <f t="shared" si="11"/>
        <v>0</v>
      </c>
      <c r="P21" s="60">
        <f t="shared" si="11"/>
        <v>0</v>
      </c>
      <c r="Q21" s="60">
        <f t="shared" si="11"/>
        <v>0</v>
      </c>
      <c r="R21" s="60">
        <f t="shared" si="11"/>
        <v>0</v>
      </c>
      <c r="S21" s="9"/>
      <c r="T21" s="9"/>
      <c r="U21" s="9"/>
      <c r="V21" s="5"/>
      <c r="W21" s="5"/>
      <c r="X21" s="5"/>
      <c r="Y21" s="5"/>
      <c r="Z21" s="5"/>
      <c r="AA21" s="5"/>
      <c r="AB21" s="5"/>
      <c r="AC21" s="8"/>
      <c r="AD21" s="8"/>
      <c r="AE21" s="8"/>
      <c r="AF21" s="8"/>
      <c r="AG21" s="8"/>
      <c r="AH21" s="8"/>
      <c r="AI21" s="8"/>
      <c r="AJ21" s="8"/>
      <c r="AK21" s="8"/>
      <c r="AL21" s="8"/>
      <c r="AM21" s="8"/>
      <c r="AN21" s="8"/>
      <c r="AO21" s="8"/>
      <c r="AP21" s="8"/>
      <c r="AQ21" s="8"/>
      <c r="AR21" s="8"/>
      <c r="AS21" s="8"/>
      <c r="AT21" s="8"/>
      <c r="AU21" s="8"/>
      <c r="AV21" s="8"/>
      <c r="AW21" s="8"/>
    </row>
    <row r="22" spans="1:50" x14ac:dyDescent="0.2">
      <c r="A22" s="17"/>
      <c r="B22" s="18" t="s">
        <v>4</v>
      </c>
      <c r="C22" s="31"/>
      <c r="D22" s="31"/>
      <c r="E22" s="19"/>
      <c r="F22" s="19"/>
      <c r="G22" s="19"/>
      <c r="H22" s="19"/>
      <c r="I22" s="19"/>
      <c r="J22" s="19"/>
      <c r="K22" s="19"/>
      <c r="L22" s="19"/>
      <c r="M22" s="19"/>
      <c r="N22" s="19"/>
      <c r="O22" s="19"/>
      <c r="P22" s="19"/>
      <c r="Q22" s="19"/>
      <c r="R22" s="19"/>
      <c r="S22" s="21"/>
      <c r="T22" s="9"/>
      <c r="U22" s="9"/>
      <c r="V22" s="5"/>
      <c r="W22" s="5"/>
      <c r="X22" s="5"/>
      <c r="Y22" s="5"/>
      <c r="Z22" s="5"/>
      <c r="AA22" s="5"/>
      <c r="AB22" s="5"/>
    </row>
    <row r="23" spans="1:50" x14ac:dyDescent="0.2">
      <c r="A23" s="6" t="s">
        <v>2</v>
      </c>
      <c r="B23" s="15" t="s">
        <v>3</v>
      </c>
      <c r="C23" s="40"/>
      <c r="D23" s="40"/>
      <c r="E23" s="20"/>
      <c r="F23" s="20"/>
      <c r="G23" s="20"/>
      <c r="H23" s="20"/>
      <c r="I23" s="20"/>
      <c r="J23" s="20"/>
      <c r="K23" s="20"/>
      <c r="L23" s="20"/>
      <c r="M23" s="20"/>
      <c r="N23" s="20"/>
      <c r="O23" s="20"/>
      <c r="P23" s="20"/>
      <c r="Q23" s="20"/>
      <c r="R23" s="20"/>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row>
    <row r="24" spans="1:50" x14ac:dyDescent="0.2">
      <c r="A24" s="35"/>
      <c r="B24" s="33" t="s">
        <v>5</v>
      </c>
      <c r="C24" s="39"/>
      <c r="D24" s="39"/>
      <c r="E24" s="20"/>
      <c r="F24" s="20"/>
      <c r="G24" s="20"/>
      <c r="H24" s="20"/>
      <c r="I24" s="20"/>
      <c r="J24" s="20"/>
      <c r="K24" s="20"/>
      <c r="L24" s="20"/>
      <c r="M24" s="20"/>
      <c r="N24" s="20"/>
      <c r="O24" s="20"/>
      <c r="P24" s="20"/>
      <c r="Q24" s="20"/>
      <c r="R24" s="20"/>
      <c r="V24" s="5"/>
      <c r="W24" s="5"/>
      <c r="X24" s="5"/>
      <c r="Y24" s="5"/>
      <c r="Z24" s="5"/>
      <c r="AA24" s="5"/>
      <c r="AB24" s="5"/>
    </row>
    <row r="25" spans="1:50" ht="13.5" thickBot="1" x14ac:dyDescent="0.25">
      <c r="A25" s="51" t="s">
        <v>8</v>
      </c>
      <c r="B25" s="34" t="s">
        <v>12</v>
      </c>
      <c r="C25" s="40"/>
      <c r="D25" s="40"/>
      <c r="E25" s="20"/>
      <c r="F25" s="20"/>
      <c r="G25" s="20"/>
      <c r="H25" s="20"/>
      <c r="I25" s="20"/>
      <c r="J25" s="20"/>
      <c r="K25" s="20"/>
      <c r="L25" s="20"/>
      <c r="M25" s="20"/>
      <c r="N25" s="20"/>
      <c r="O25" s="20"/>
      <c r="P25" s="20"/>
      <c r="Q25" s="20"/>
      <c r="R25" s="20"/>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50" s="8" customFormat="1" ht="89.25" customHeight="1" thickBot="1" x14ac:dyDescent="0.25">
      <c r="A26" s="12"/>
      <c r="B26" s="72" t="s">
        <v>71</v>
      </c>
      <c r="C26" s="50" t="s">
        <v>11</v>
      </c>
      <c r="D26" s="1"/>
      <c r="E26" s="20"/>
      <c r="F26" s="20"/>
      <c r="G26" s="20"/>
      <c r="H26" s="20"/>
      <c r="I26" s="20"/>
      <c r="J26" s="20"/>
      <c r="K26" s="20"/>
      <c r="L26" s="20"/>
      <c r="M26" s="20"/>
      <c r="N26" s="20"/>
      <c r="O26" s="20"/>
      <c r="P26" s="20"/>
      <c r="Q26" s="20"/>
      <c r="R26" s="20"/>
      <c r="S26" s="24"/>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X26" s="1"/>
    </row>
    <row r="27" spans="1:50" s="8" customFormat="1" ht="90" thickBot="1" x14ac:dyDescent="0.25">
      <c r="A27" s="14"/>
      <c r="B27" s="72" t="s">
        <v>72</v>
      </c>
      <c r="C27" s="50" t="s">
        <v>11</v>
      </c>
      <c r="E27" s="21"/>
      <c r="F27" s="21"/>
      <c r="G27" s="21"/>
      <c r="H27" s="21"/>
      <c r="I27" s="21"/>
      <c r="J27" s="21"/>
      <c r="K27" s="21"/>
      <c r="L27" s="21"/>
      <c r="M27" s="21"/>
      <c r="N27" s="21"/>
      <c r="O27" s="21"/>
      <c r="P27" s="21"/>
      <c r="Q27" s="21"/>
      <c r="R27" s="21"/>
      <c r="S27" s="24"/>
      <c r="AX27" s="1"/>
    </row>
    <row r="28" spans="1:50" s="8" customFormat="1" x14ac:dyDescent="0.2">
      <c r="A28" s="13"/>
      <c r="B28" s="4"/>
      <c r="C28" s="1"/>
      <c r="D28" s="1"/>
      <c r="E28" s="22"/>
      <c r="F28" s="22"/>
      <c r="G28" s="22"/>
      <c r="H28" s="22"/>
      <c r="I28" s="22"/>
      <c r="J28" s="22"/>
      <c r="K28" s="22"/>
      <c r="L28" s="22"/>
      <c r="M28" s="22"/>
      <c r="N28" s="22"/>
      <c r="O28" s="22"/>
      <c r="P28" s="22"/>
      <c r="Q28" s="22"/>
      <c r="R28" s="22"/>
      <c r="S28" s="24"/>
      <c r="AX28" s="1"/>
    </row>
    <row r="29" spans="1:50" s="8" customFormat="1" x14ac:dyDescent="0.2">
      <c r="A29" s="13"/>
      <c r="B29" s="4"/>
      <c r="C29" s="1"/>
      <c r="D29" s="1"/>
      <c r="E29" s="22"/>
      <c r="F29" s="22"/>
      <c r="G29" s="22"/>
      <c r="H29" s="22"/>
      <c r="I29" s="22"/>
      <c r="J29" s="22"/>
      <c r="K29" s="22"/>
      <c r="L29" s="22"/>
      <c r="M29" s="22"/>
      <c r="N29" s="22"/>
      <c r="O29" s="22"/>
      <c r="P29" s="22"/>
      <c r="Q29" s="22"/>
      <c r="R29" s="22"/>
      <c r="S29" s="24"/>
      <c r="AX29" s="1"/>
    </row>
    <row r="30" spans="1:50" s="8" customFormat="1" x14ac:dyDescent="0.2">
      <c r="A30" s="13"/>
      <c r="B30" s="4"/>
      <c r="C30" s="1"/>
      <c r="D30" s="1"/>
      <c r="E30" s="22"/>
      <c r="F30" s="22"/>
      <c r="G30" s="22"/>
      <c r="H30" s="22"/>
      <c r="I30" s="22"/>
      <c r="J30" s="22"/>
      <c r="K30" s="22"/>
      <c r="L30" s="22"/>
      <c r="M30" s="22"/>
      <c r="N30" s="22"/>
      <c r="O30" s="22"/>
      <c r="P30" s="22"/>
      <c r="Q30" s="22"/>
      <c r="R30" s="22"/>
      <c r="S30" s="24"/>
      <c r="AX30" s="1"/>
    </row>
    <row r="31" spans="1:50" s="8" customFormat="1" x14ac:dyDescent="0.2">
      <c r="A31" s="13"/>
      <c r="B31" s="4"/>
      <c r="C31" s="1"/>
      <c r="D31" s="1"/>
      <c r="E31" s="22"/>
      <c r="F31" s="22"/>
      <c r="G31" s="22"/>
      <c r="H31" s="22"/>
      <c r="I31" s="22"/>
      <c r="J31" s="22"/>
      <c r="K31" s="22"/>
      <c r="L31" s="22"/>
      <c r="M31" s="22"/>
      <c r="N31" s="22"/>
      <c r="O31" s="22"/>
      <c r="P31" s="22"/>
      <c r="Q31" s="22"/>
      <c r="R31" s="22"/>
      <c r="S31" s="24"/>
      <c r="AX31" s="1"/>
    </row>
    <row r="32" spans="1:50" s="8" customFormat="1" x14ac:dyDescent="0.2">
      <c r="A32" s="13"/>
      <c r="B32" s="4"/>
      <c r="C32" s="1"/>
      <c r="D32" s="1"/>
      <c r="E32" s="22"/>
      <c r="F32" s="22"/>
      <c r="G32" s="22"/>
      <c r="H32" s="22"/>
      <c r="I32" s="22"/>
      <c r="J32" s="22"/>
      <c r="K32" s="22"/>
      <c r="L32" s="22"/>
      <c r="M32" s="22"/>
      <c r="N32" s="22"/>
      <c r="O32" s="22"/>
      <c r="P32" s="22"/>
      <c r="Q32" s="22"/>
      <c r="R32" s="22"/>
      <c r="S32" s="24"/>
      <c r="AX32" s="1"/>
    </row>
    <row r="33" spans="1:50" s="8" customFormat="1" x14ac:dyDescent="0.2">
      <c r="A33" s="13"/>
      <c r="B33" s="4"/>
      <c r="C33" s="1"/>
      <c r="D33" s="1"/>
      <c r="E33" s="22"/>
      <c r="F33" s="22"/>
      <c r="G33" s="22"/>
      <c r="H33" s="22"/>
      <c r="I33" s="22"/>
      <c r="J33" s="22"/>
      <c r="K33" s="22"/>
      <c r="L33" s="22"/>
      <c r="M33" s="22"/>
      <c r="N33" s="22"/>
      <c r="O33" s="22"/>
      <c r="P33" s="22"/>
      <c r="Q33" s="22"/>
      <c r="R33" s="22"/>
      <c r="S33" s="24"/>
      <c r="AX33" s="1"/>
    </row>
    <row r="34" spans="1:50" s="8" customFormat="1" x14ac:dyDescent="0.2">
      <c r="A34" s="13"/>
      <c r="B34" s="4"/>
      <c r="C34" s="1"/>
      <c r="D34" s="1"/>
      <c r="E34" s="22"/>
      <c r="F34" s="22"/>
      <c r="G34" s="22"/>
      <c r="H34" s="22"/>
      <c r="I34" s="22"/>
      <c r="J34" s="22"/>
      <c r="K34" s="22"/>
      <c r="L34" s="22"/>
      <c r="M34" s="22"/>
      <c r="N34" s="22"/>
      <c r="O34" s="22"/>
      <c r="P34" s="22"/>
      <c r="Q34" s="22"/>
      <c r="R34" s="22"/>
      <c r="S34" s="24"/>
      <c r="AX34" s="1"/>
    </row>
    <row r="35" spans="1:50" s="8" customFormat="1" x14ac:dyDescent="0.2">
      <c r="A35" s="13"/>
      <c r="B35" s="4"/>
      <c r="C35" s="1"/>
      <c r="D35" s="1"/>
      <c r="E35" s="22"/>
      <c r="F35" s="22"/>
      <c r="G35" s="22"/>
      <c r="H35" s="22"/>
      <c r="I35" s="22"/>
      <c r="J35" s="22"/>
      <c r="K35" s="22"/>
      <c r="L35" s="22"/>
      <c r="M35" s="22"/>
      <c r="N35" s="22"/>
      <c r="O35" s="22"/>
      <c r="P35" s="22"/>
      <c r="Q35" s="22"/>
      <c r="R35" s="22"/>
      <c r="S35" s="24"/>
      <c r="AX35" s="1"/>
    </row>
    <row r="36" spans="1:50" s="8" customFormat="1" x14ac:dyDescent="0.2">
      <c r="A36" s="13"/>
      <c r="B36" s="4"/>
      <c r="C36" s="1"/>
      <c r="D36" s="1"/>
      <c r="E36" s="22"/>
      <c r="F36" s="22"/>
      <c r="G36" s="22"/>
      <c r="H36" s="22"/>
      <c r="I36" s="22"/>
      <c r="J36" s="22"/>
      <c r="K36" s="22"/>
      <c r="L36" s="22"/>
      <c r="M36" s="22"/>
      <c r="N36" s="22"/>
      <c r="O36" s="22"/>
      <c r="P36" s="22"/>
      <c r="Q36" s="22"/>
      <c r="R36" s="22"/>
      <c r="S36" s="24"/>
      <c r="AX36" s="1"/>
    </row>
    <row r="37" spans="1:50" s="8" customFormat="1" x14ac:dyDescent="0.2">
      <c r="A37" s="13"/>
      <c r="B37" s="4"/>
      <c r="C37" s="1"/>
      <c r="D37" s="1"/>
      <c r="E37" s="22"/>
      <c r="F37" s="22"/>
      <c r="G37" s="22"/>
      <c r="H37" s="22"/>
      <c r="I37" s="22"/>
      <c r="J37" s="22"/>
      <c r="K37" s="22"/>
      <c r="L37" s="22"/>
      <c r="M37" s="22"/>
      <c r="N37" s="22"/>
      <c r="O37" s="22"/>
      <c r="P37" s="22"/>
      <c r="Q37" s="22"/>
      <c r="R37" s="22"/>
      <c r="S37" s="24"/>
      <c r="AX37" s="1"/>
    </row>
    <row r="38" spans="1:50" s="8" customFormat="1" x14ac:dyDescent="0.2">
      <c r="A38" s="13"/>
      <c r="B38" s="4"/>
      <c r="C38" s="1"/>
      <c r="D38" s="1"/>
      <c r="E38" s="22"/>
      <c r="F38" s="22"/>
      <c r="G38" s="22"/>
      <c r="H38" s="22"/>
      <c r="I38" s="22"/>
      <c r="J38" s="22"/>
      <c r="K38" s="22"/>
      <c r="L38" s="22"/>
      <c r="M38" s="22"/>
      <c r="N38" s="22"/>
      <c r="O38" s="22"/>
      <c r="P38" s="22"/>
      <c r="Q38" s="22"/>
      <c r="R38" s="22"/>
      <c r="S38" s="24"/>
      <c r="AX38" s="1"/>
    </row>
    <row r="39" spans="1:50" s="8" customFormat="1" x14ac:dyDescent="0.2">
      <c r="A39" s="13"/>
      <c r="B39" s="4"/>
      <c r="C39" s="1"/>
      <c r="D39" s="1"/>
      <c r="E39" s="22"/>
      <c r="F39" s="22"/>
      <c r="G39" s="22"/>
      <c r="H39" s="22"/>
      <c r="I39" s="22"/>
      <c r="J39" s="22"/>
      <c r="K39" s="22"/>
      <c r="L39" s="22"/>
      <c r="M39" s="22"/>
      <c r="N39" s="22"/>
      <c r="O39" s="22"/>
      <c r="P39" s="22"/>
      <c r="Q39" s="22"/>
      <c r="R39" s="22"/>
      <c r="S39" s="24"/>
      <c r="AX39" s="1"/>
    </row>
    <row r="40" spans="1:50" s="8" customFormat="1" x14ac:dyDescent="0.2">
      <c r="A40" s="13"/>
      <c r="B40" s="4"/>
      <c r="C40" s="1"/>
      <c r="D40" s="1"/>
      <c r="E40" s="22"/>
      <c r="F40" s="22"/>
      <c r="G40" s="22"/>
      <c r="H40" s="22"/>
      <c r="I40" s="22"/>
      <c r="J40" s="22"/>
      <c r="K40" s="22"/>
      <c r="L40" s="22"/>
      <c r="M40" s="22"/>
      <c r="N40" s="22"/>
      <c r="O40" s="22"/>
      <c r="P40" s="22"/>
      <c r="Q40" s="22"/>
      <c r="R40" s="22"/>
      <c r="S40" s="24"/>
      <c r="AX40" s="1"/>
    </row>
    <row r="41" spans="1:50" s="8" customFormat="1" x14ac:dyDescent="0.2">
      <c r="A41" s="13"/>
      <c r="B41" s="4"/>
      <c r="C41" s="1"/>
      <c r="D41" s="1"/>
      <c r="E41" s="22"/>
      <c r="F41" s="22"/>
      <c r="G41" s="22"/>
      <c r="H41" s="22"/>
      <c r="I41" s="22"/>
      <c r="J41" s="22"/>
      <c r="K41" s="22"/>
      <c r="L41" s="22"/>
      <c r="M41" s="22"/>
      <c r="N41" s="22"/>
      <c r="O41" s="22"/>
      <c r="P41" s="22"/>
      <c r="Q41" s="22"/>
      <c r="R41" s="22"/>
      <c r="S41" s="24"/>
      <c r="AX41" s="1"/>
    </row>
    <row r="42" spans="1:50" x14ac:dyDescent="0.2">
      <c r="B42" s="4"/>
    </row>
    <row r="43" spans="1:50" x14ac:dyDescent="0.2">
      <c r="B43" s="4"/>
    </row>
    <row r="44" spans="1:50" x14ac:dyDescent="0.2">
      <c r="B44" s="4"/>
    </row>
    <row r="45" spans="1:50" x14ac:dyDescent="0.2">
      <c r="B45" s="4"/>
    </row>
    <row r="46" spans="1:50" x14ac:dyDescent="0.2">
      <c r="B46" s="4"/>
    </row>
    <row r="47" spans="1:50" x14ac:dyDescent="0.2">
      <c r="B47" s="4"/>
    </row>
    <row r="48" spans="1:50" x14ac:dyDescent="0.2">
      <c r="B48" s="4"/>
    </row>
    <row r="49" spans="2:2" x14ac:dyDescent="0.2">
      <c r="B49" s="4"/>
    </row>
    <row r="50" spans="2:2" x14ac:dyDescent="0.2">
      <c r="B50" s="4"/>
    </row>
    <row r="51" spans="2:2" x14ac:dyDescent="0.2">
      <c r="B51" s="4"/>
    </row>
    <row r="52" spans="2:2" x14ac:dyDescent="0.2">
      <c r="B52" s="4"/>
    </row>
    <row r="53" spans="2:2" x14ac:dyDescent="0.2">
      <c r="B53" s="4"/>
    </row>
    <row r="54" spans="2:2" x14ac:dyDescent="0.2">
      <c r="B54" s="4"/>
    </row>
    <row r="55" spans="2:2" x14ac:dyDescent="0.2">
      <c r="B55" s="4"/>
    </row>
    <row r="56" spans="2:2" x14ac:dyDescent="0.2">
      <c r="B56" s="4"/>
    </row>
    <row r="57" spans="2:2" x14ac:dyDescent="0.2">
      <c r="B57" s="4"/>
    </row>
    <row r="58" spans="2:2" x14ac:dyDescent="0.2">
      <c r="B58" s="4"/>
    </row>
    <row r="59" spans="2:2" x14ac:dyDescent="0.2">
      <c r="B59" s="4"/>
    </row>
    <row r="60" spans="2:2" x14ac:dyDescent="0.2">
      <c r="B60" s="4"/>
    </row>
    <row r="61" spans="2:2" x14ac:dyDescent="0.2">
      <c r="B61" s="4"/>
    </row>
    <row r="62" spans="2:2" x14ac:dyDescent="0.2">
      <c r="B62" s="4"/>
    </row>
    <row r="63" spans="2:2" x14ac:dyDescent="0.2">
      <c r="B63" s="4"/>
    </row>
    <row r="64" spans="2:2" x14ac:dyDescent="0.2">
      <c r="B64" s="4"/>
    </row>
    <row r="65" spans="2:2" x14ac:dyDescent="0.2">
      <c r="B65" s="4"/>
    </row>
    <row r="66" spans="2:2" x14ac:dyDescent="0.2">
      <c r="B66" s="4"/>
    </row>
    <row r="67" spans="2:2" x14ac:dyDescent="0.2">
      <c r="B67" s="4"/>
    </row>
    <row r="68" spans="2:2" x14ac:dyDescent="0.2">
      <c r="B68" s="4"/>
    </row>
    <row r="69" spans="2:2" x14ac:dyDescent="0.2">
      <c r="B69" s="4"/>
    </row>
    <row r="70" spans="2:2" x14ac:dyDescent="0.2">
      <c r="B70" s="4"/>
    </row>
    <row r="71" spans="2:2" x14ac:dyDescent="0.2">
      <c r="B71" s="4"/>
    </row>
    <row r="72" spans="2:2" x14ac:dyDescent="0.2">
      <c r="B72" s="4"/>
    </row>
    <row r="73" spans="2:2" x14ac:dyDescent="0.2">
      <c r="B73" s="4"/>
    </row>
    <row r="74" spans="2:2" x14ac:dyDescent="0.2">
      <c r="B74" s="4"/>
    </row>
    <row r="75" spans="2:2" x14ac:dyDescent="0.2">
      <c r="B75" s="4"/>
    </row>
    <row r="76" spans="2:2" x14ac:dyDescent="0.2">
      <c r="B76" s="4"/>
    </row>
  </sheetData>
  <mergeCells count="6">
    <mergeCell ref="A6:B6"/>
    <mergeCell ref="B1:D1"/>
    <mergeCell ref="A2:B2"/>
    <mergeCell ref="A3:B3"/>
    <mergeCell ref="A4:B4"/>
    <mergeCell ref="A5:B5"/>
  </mergeCells>
  <conditionalFormatting sqref="D8:D16 D18:D19">
    <cfRule type="cellIs" dxfId="22" priority="38" operator="equal">
      <formula>"n"</formula>
    </cfRule>
  </conditionalFormatting>
  <conditionalFormatting sqref="E10:R10">
    <cfRule type="cellIs" dxfId="21" priority="34" operator="equal">
      <formula>"x"</formula>
    </cfRule>
  </conditionalFormatting>
  <conditionalFormatting sqref="S9:U16">
    <cfRule type="containsBlanks" dxfId="20" priority="23">
      <formula>LEN(TRIM(S9))=0</formula>
    </cfRule>
  </conditionalFormatting>
  <conditionalFormatting sqref="S18:U19">
    <cfRule type="containsBlanks" dxfId="19" priority="30">
      <formula>LEN(TRIM(S18))=0</formula>
    </cfRule>
  </conditionalFormatting>
  <conditionalFormatting sqref="S8:U8">
    <cfRule type="containsBlanks" dxfId="18" priority="24">
      <formula>LEN(TRIM(S8))=0</formula>
    </cfRule>
  </conditionalFormatting>
  <conditionalFormatting sqref="E8:R8">
    <cfRule type="cellIs" dxfId="17" priority="20" operator="equal">
      <formula>"n"</formula>
    </cfRule>
  </conditionalFormatting>
  <conditionalFormatting sqref="E8:R8">
    <cfRule type="cellIs" dxfId="16" priority="19" operator="equal">
      <formula>"x"</formula>
    </cfRule>
  </conditionalFormatting>
  <conditionalFormatting sqref="E9:R10">
    <cfRule type="cellIs" dxfId="15" priority="18" operator="equal">
      <formula>"n"</formula>
    </cfRule>
  </conditionalFormatting>
  <conditionalFormatting sqref="E9:R10">
    <cfRule type="cellIs" dxfId="14" priority="17" operator="equal">
      <formula>"x"</formula>
    </cfRule>
  </conditionalFormatting>
  <conditionalFormatting sqref="E11:R12">
    <cfRule type="cellIs" dxfId="13" priority="16" operator="equal">
      <formula>"n"</formula>
    </cfRule>
  </conditionalFormatting>
  <conditionalFormatting sqref="E11:R12">
    <cfRule type="cellIs" dxfId="12" priority="15" operator="equal">
      <formula>"x"</formula>
    </cfRule>
  </conditionalFormatting>
  <conditionalFormatting sqref="E13:R13">
    <cfRule type="cellIs" dxfId="11" priority="14" operator="equal">
      <formula>"n"</formula>
    </cfRule>
  </conditionalFormatting>
  <conditionalFormatting sqref="E13:R13">
    <cfRule type="cellIs" dxfId="10" priority="13" operator="equal">
      <formula>"x"</formula>
    </cfRule>
  </conditionalFormatting>
  <conditionalFormatting sqref="E14:R14">
    <cfRule type="cellIs" dxfId="9" priority="12" operator="equal">
      <formula>"n"</formula>
    </cfRule>
  </conditionalFormatting>
  <conditionalFormatting sqref="E14:R14">
    <cfRule type="cellIs" dxfId="8" priority="11" operator="equal">
      <formula>"x"</formula>
    </cfRule>
  </conditionalFormatting>
  <conditionalFormatting sqref="E15:R15">
    <cfRule type="cellIs" dxfId="7" priority="10" operator="equal">
      <formula>"n"</formula>
    </cfRule>
  </conditionalFormatting>
  <conditionalFormatting sqref="E15:R15">
    <cfRule type="cellIs" dxfId="6" priority="9" operator="equal">
      <formula>"x"</formula>
    </cfRule>
  </conditionalFormatting>
  <conditionalFormatting sqref="E16:R16">
    <cfRule type="cellIs" dxfId="5" priority="8" operator="equal">
      <formula>"n"</formula>
    </cfRule>
  </conditionalFormatting>
  <conditionalFormatting sqref="E16:R16">
    <cfRule type="cellIs" dxfId="4" priority="7" operator="equal">
      <formula>"x"</formula>
    </cfRule>
  </conditionalFormatting>
  <conditionalFormatting sqref="E18:R18">
    <cfRule type="cellIs" dxfId="3" priority="6" operator="equal">
      <formula>"n"</formula>
    </cfRule>
  </conditionalFormatting>
  <conditionalFormatting sqref="E18:R18">
    <cfRule type="cellIs" dxfId="2" priority="5" operator="equal">
      <formula>"x"</formula>
    </cfRule>
  </conditionalFormatting>
  <conditionalFormatting sqref="E19:R19">
    <cfRule type="cellIs" dxfId="1" priority="4" operator="equal">
      <formula>"n"</formula>
    </cfRule>
  </conditionalFormatting>
  <conditionalFormatting sqref="E19:R19">
    <cfRule type="cellIs" dxfId="0" priority="3" operator="equal">
      <formula>"x"</formula>
    </cfRule>
  </conditionalFormatting>
  <dataValidations count="5">
    <dataValidation type="list" allowBlank="1" showInputMessage="1" showErrorMessage="1" sqref="A3:B3" xr:uid="{815BD13C-05FD-4E98-B590-1429E8E99EFE}">
      <formula1>RWBs</formula1>
    </dataValidation>
    <dataValidation showInputMessage="1" showErrorMessage="1" sqref="D19" xr:uid="{2E31770E-8BD7-4C5D-BA1E-2010E1759BDB}"/>
    <dataValidation type="list" allowBlank="1" showInputMessage="1" showErrorMessage="1" sqref="E18:R19 E8:R16" xr:uid="{7409E260-7E92-43CB-8123-A83433C63B23}">
      <formula1>QAA</formula1>
    </dataValidation>
    <dataValidation type="list" allowBlank="1" showInputMessage="1" showErrorMessage="1" sqref="E10:R10" xr:uid="{DE721764-8E86-4C2B-A52A-FCAB03222217}">
      <formula1>QAB</formula1>
    </dataValidation>
    <dataValidation type="list" allowBlank="1" showInputMessage="1" showErrorMessage="1" sqref="E4:R4" xr:uid="{CADDFE41-061A-4D17-977F-3B6A28FB08CA}">
      <formula1>QAC</formula1>
    </dataValidation>
  </dataValidations>
  <pageMargins left="0.54" right="0.19" top="0.75" bottom="0.75" header="0.3" footer="0.3"/>
  <pageSetup paperSize="5" scale="90" fitToHeight="0" orientation="landscape" r:id="rId1"/>
  <headerFooter>
    <oddHeader>&amp;CWagner-Peyser Programmatic Review Tool
 2021-2022 Complaint</oddHeader>
    <oddFooter>&amp;C&amp;P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ACE20DF-468B-4DC1-BB09-67E38D81FB70}">
          <x14:formula1>
            <xm:f>Sheet1!$C$1:$C$6</xm:f>
          </x14:formula1>
          <xm:sqref>A5:C5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P26"/>
  <sheetViews>
    <sheetView workbookViewId="0">
      <selection activeCell="J33" sqref="J33"/>
    </sheetView>
  </sheetViews>
  <sheetFormatPr defaultRowHeight="12.75" x14ac:dyDescent="0.2"/>
  <cols>
    <col min="1" max="1" width="32.42578125" customWidth="1"/>
    <col min="2" max="2" width="11.7109375" customWidth="1"/>
  </cols>
  <sheetData>
    <row r="1" spans="1:16" x14ac:dyDescent="0.2">
      <c r="C1" t="s">
        <v>14</v>
      </c>
      <c r="E1" s="11"/>
      <c r="F1" s="11"/>
      <c r="G1" s="11"/>
      <c r="H1" s="61"/>
      <c r="P1" t="s">
        <v>14</v>
      </c>
    </row>
    <row r="2" spans="1:16" ht="25.5" x14ac:dyDescent="0.2">
      <c r="A2" t="s">
        <v>14</v>
      </c>
      <c r="B2" t="s">
        <v>63</v>
      </c>
      <c r="C2" t="s">
        <v>54</v>
      </c>
      <c r="E2" s="9" t="s">
        <v>6</v>
      </c>
      <c r="F2" s="9" t="s">
        <v>17</v>
      </c>
      <c r="G2" s="9" t="s">
        <v>6</v>
      </c>
      <c r="H2" s="11" t="s">
        <v>49</v>
      </c>
      <c r="I2" s="9" t="s">
        <v>6</v>
      </c>
      <c r="K2">
        <v>15</v>
      </c>
      <c r="L2" t="s">
        <v>55</v>
      </c>
      <c r="P2" t="s">
        <v>82</v>
      </c>
    </row>
    <row r="3" spans="1:16" x14ac:dyDescent="0.2">
      <c r="A3" s="36" t="s">
        <v>26</v>
      </c>
      <c r="B3" s="37">
        <v>0</v>
      </c>
      <c r="C3" s="1" t="s">
        <v>87</v>
      </c>
      <c r="E3" s="9" t="s">
        <v>8</v>
      </c>
      <c r="F3" s="9" t="s">
        <v>18</v>
      </c>
      <c r="G3" s="9" t="s">
        <v>7</v>
      </c>
      <c r="H3" s="11" t="s">
        <v>20</v>
      </c>
      <c r="I3" s="9" t="s">
        <v>7</v>
      </c>
      <c r="K3">
        <v>17</v>
      </c>
      <c r="L3" t="s">
        <v>56</v>
      </c>
      <c r="P3" t="s">
        <v>83</v>
      </c>
    </row>
    <row r="4" spans="1:16" x14ac:dyDescent="0.2">
      <c r="A4" s="36" t="s">
        <v>27</v>
      </c>
      <c r="B4" s="37">
        <v>0</v>
      </c>
      <c r="C4" s="1" t="s">
        <v>88</v>
      </c>
      <c r="E4" s="9" t="s">
        <v>7</v>
      </c>
      <c r="F4" s="9" t="s">
        <v>19</v>
      </c>
      <c r="H4" s="68" t="s">
        <v>7</v>
      </c>
      <c r="I4" s="1" t="s">
        <v>1</v>
      </c>
      <c r="K4">
        <v>18</v>
      </c>
      <c r="L4" t="s">
        <v>57</v>
      </c>
      <c r="P4" t="s">
        <v>84</v>
      </c>
    </row>
    <row r="5" spans="1:16" x14ac:dyDescent="0.2">
      <c r="A5" s="36" t="s">
        <v>28</v>
      </c>
      <c r="B5" s="37">
        <v>0</v>
      </c>
      <c r="C5" s="1" t="s">
        <v>50</v>
      </c>
      <c r="E5" s="9" t="s">
        <v>2</v>
      </c>
      <c r="F5" s="9" t="s">
        <v>8</v>
      </c>
      <c r="H5" s="68" t="s">
        <v>8</v>
      </c>
      <c r="K5">
        <v>19</v>
      </c>
      <c r="L5" t="s">
        <v>58</v>
      </c>
      <c r="P5" t="s">
        <v>85</v>
      </c>
    </row>
    <row r="6" spans="1:16" x14ac:dyDescent="0.2">
      <c r="A6" s="36" t="s">
        <v>29</v>
      </c>
      <c r="B6" s="37">
        <v>0</v>
      </c>
      <c r="C6" s="1" t="s">
        <v>53</v>
      </c>
      <c r="E6" s="9" t="s">
        <v>1</v>
      </c>
      <c r="K6">
        <v>19</v>
      </c>
      <c r="L6" t="s">
        <v>58</v>
      </c>
      <c r="P6" t="s">
        <v>89</v>
      </c>
    </row>
    <row r="7" spans="1:16" x14ac:dyDescent="0.2">
      <c r="A7" s="36" t="s">
        <v>52</v>
      </c>
      <c r="B7" s="37">
        <v>0</v>
      </c>
      <c r="K7">
        <v>20</v>
      </c>
      <c r="L7" t="s">
        <v>59</v>
      </c>
    </row>
    <row r="8" spans="1:16" x14ac:dyDescent="0.2">
      <c r="A8" s="37" t="s">
        <v>30</v>
      </c>
      <c r="B8" s="37">
        <v>0</v>
      </c>
      <c r="K8">
        <v>21</v>
      </c>
      <c r="L8" t="s">
        <v>60</v>
      </c>
    </row>
    <row r="9" spans="1:16" x14ac:dyDescent="0.2">
      <c r="A9" s="37" t="s">
        <v>31</v>
      </c>
      <c r="B9" s="37">
        <v>0</v>
      </c>
      <c r="K9">
        <v>23</v>
      </c>
      <c r="L9" t="s">
        <v>61</v>
      </c>
    </row>
    <row r="10" spans="1:16" x14ac:dyDescent="0.2">
      <c r="A10" s="37" t="s">
        <v>32</v>
      </c>
      <c r="B10" s="37">
        <v>0</v>
      </c>
      <c r="K10">
        <v>24</v>
      </c>
      <c r="L10" t="s">
        <v>62</v>
      </c>
    </row>
    <row r="11" spans="1:16" x14ac:dyDescent="0.2">
      <c r="A11" s="36" t="s">
        <v>33</v>
      </c>
      <c r="B11" s="37">
        <v>0</v>
      </c>
      <c r="K11">
        <v>24</v>
      </c>
      <c r="L11" t="s">
        <v>62</v>
      </c>
    </row>
    <row r="12" spans="1:16" x14ac:dyDescent="0.2">
      <c r="A12" s="36" t="s">
        <v>34</v>
      </c>
      <c r="B12" s="37">
        <v>0</v>
      </c>
    </row>
    <row r="13" spans="1:16" x14ac:dyDescent="0.2">
      <c r="A13" s="36" t="s">
        <v>35</v>
      </c>
      <c r="B13" s="37">
        <v>0</v>
      </c>
    </row>
    <row r="14" spans="1:16" x14ac:dyDescent="0.2">
      <c r="A14" s="36" t="s">
        <v>36</v>
      </c>
      <c r="B14" s="37">
        <v>0</v>
      </c>
    </row>
    <row r="15" spans="1:16" x14ac:dyDescent="0.2">
      <c r="A15" s="36" t="s">
        <v>37</v>
      </c>
      <c r="B15" s="37">
        <v>0</v>
      </c>
    </row>
    <row r="16" spans="1:16" x14ac:dyDescent="0.2">
      <c r="A16" s="36" t="s">
        <v>38</v>
      </c>
      <c r="B16" s="63">
        <v>0</v>
      </c>
    </row>
    <row r="17" spans="1:2" x14ac:dyDescent="0.2">
      <c r="A17" s="59" t="s">
        <v>39</v>
      </c>
      <c r="B17" s="63">
        <v>1</v>
      </c>
    </row>
    <row r="18" spans="1:2" x14ac:dyDescent="0.2">
      <c r="A18" s="36" t="s">
        <v>40</v>
      </c>
      <c r="B18" s="63">
        <v>0</v>
      </c>
    </row>
    <row r="19" spans="1:2" x14ac:dyDescent="0.2">
      <c r="A19" s="36" t="s">
        <v>41</v>
      </c>
      <c r="B19" s="63">
        <v>1</v>
      </c>
    </row>
    <row r="20" spans="1:2" x14ac:dyDescent="0.2">
      <c r="A20" s="59" t="s">
        <v>42</v>
      </c>
      <c r="B20" s="63">
        <v>1</v>
      </c>
    </row>
    <row r="21" spans="1:2" x14ac:dyDescent="0.2">
      <c r="A21" s="59" t="s">
        <v>43</v>
      </c>
      <c r="B21" s="63">
        <v>1</v>
      </c>
    </row>
    <row r="22" spans="1:2" x14ac:dyDescent="0.2">
      <c r="A22" s="36" t="s">
        <v>44</v>
      </c>
      <c r="B22" s="63">
        <v>1</v>
      </c>
    </row>
    <row r="23" spans="1:2" x14ac:dyDescent="0.2">
      <c r="A23" s="59" t="s">
        <v>45</v>
      </c>
      <c r="B23" s="63">
        <v>1</v>
      </c>
    </row>
    <row r="24" spans="1:2" x14ac:dyDescent="0.2">
      <c r="A24" s="36" t="s">
        <v>46</v>
      </c>
      <c r="B24" s="63">
        <v>0</v>
      </c>
    </row>
    <row r="25" spans="1:2" x14ac:dyDescent="0.2">
      <c r="A25" s="36" t="s">
        <v>47</v>
      </c>
      <c r="B25" s="63">
        <v>1</v>
      </c>
    </row>
    <row r="26" spans="1:2" x14ac:dyDescent="0.2">
      <c r="A26" s="36" t="s">
        <v>48</v>
      </c>
      <c r="B26" s="63">
        <v>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DACF2D7AB1E248A5784AF985397685" ma:contentTypeVersion="3" ma:contentTypeDescription="Create a new document." ma:contentTypeScope="" ma:versionID="55b48b41060e1a17e32571cd5b5e63d4">
  <xsd:schema xmlns:xsd="http://www.w3.org/2001/XMLSchema" xmlns:xs="http://www.w3.org/2001/XMLSchema" xmlns:p="http://schemas.microsoft.com/office/2006/metadata/properties" xmlns:ns3="93798a07-2ec6-4a00-a76f-dd9bda53c5c8" targetNamespace="http://schemas.microsoft.com/office/2006/metadata/properties" ma:root="true" ma:fieldsID="87ccdcd2938454671f422eaa30dc6ed3" ns3:_="">
    <xsd:import namespace="93798a07-2ec6-4a00-a76f-dd9bda53c5c8"/>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98a07-2ec6-4a00-a76f-dd9bda53c5c8"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90114C-2619-4FA9-9B32-39C17D9D8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98a07-2ec6-4a00-a76f-dd9bda53c5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606AAC-2E7C-4709-8B7B-B6670A8818C5}">
  <ds:schemaRefs>
    <ds:schemaRef ds:uri="http://schemas.microsoft.com/sharepoint/v3/contenttype/forms"/>
  </ds:schemaRefs>
</ds:datastoreItem>
</file>

<file path=customXml/itemProps3.xml><?xml version="1.0" encoding="utf-8"?>
<ds:datastoreItem xmlns:ds="http://schemas.openxmlformats.org/officeDocument/2006/customXml" ds:itemID="{DB7E00D8-966A-4822-8A6A-CC6CC7962EB6}">
  <ds:schemaRefs>
    <ds:schemaRef ds:uri="http://purl.org/dc/terms/"/>
    <ds:schemaRef ds:uri="93798a07-2ec6-4a00-a76f-dd9bda53c5c8"/>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Comp Syst &amp; Log of App Violat'n</vt:lpstr>
      <vt:lpstr>Sheet1</vt:lpstr>
      <vt:lpstr>Analysts</vt:lpstr>
      <vt:lpstr>JVSG_Team</vt:lpstr>
      <vt:lpstr>QAA</vt:lpstr>
      <vt:lpstr>QAB</vt:lpstr>
      <vt:lpstr>QAC</vt:lpstr>
      <vt:lpstr>QAD</vt:lpstr>
      <vt:lpstr>RWBs</vt:lpstr>
      <vt:lpstr>yn</vt:lpstr>
    </vt:vector>
  </TitlesOfParts>
  <Company>awi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awi</dc:creator>
  <cp:lastModifiedBy>Windsor, Andy</cp:lastModifiedBy>
  <cp:lastPrinted>2018-08-28T18:09:59Z</cp:lastPrinted>
  <dcterms:created xsi:type="dcterms:W3CDTF">2005-06-17T19:27:59Z</dcterms:created>
  <dcterms:modified xsi:type="dcterms:W3CDTF">2023-01-17T19:22:04Z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0x0101003EDACF2D7AB1E248A5784AF985397685</vt:lpwstr>
  </property>
</Properties>
</file>